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6"/>
  </bookViews>
  <sheets>
    <sheet name="0180" sheetId="61" r:id="rId1"/>
    <sheet name="3210" sheetId="68" r:id="rId2"/>
    <sheet name="6020" sheetId="66" r:id="rId3"/>
    <sheet name="6030" sheetId="64" r:id="rId4"/>
    <sheet name="7461" sheetId="71" r:id="rId5"/>
    <sheet name="8110" sheetId="70" r:id="rId6"/>
    <sheet name="8130" sheetId="69" r:id="rId7"/>
  </sheets>
  <calcPr calcId="152511"/>
</workbook>
</file>

<file path=xl/calcChain.xml><?xml version="1.0" encoding="utf-8"?>
<calcChain xmlns="http://schemas.openxmlformats.org/spreadsheetml/2006/main">
  <c r="E26" i="64" l="1"/>
  <c r="E20" i="69"/>
  <c r="F23" i="70"/>
  <c r="E22" i="70"/>
  <c r="F21" i="71"/>
  <c r="E21" i="71"/>
  <c r="E20" i="71"/>
  <c r="E23" i="64" l="1"/>
  <c r="E21" i="66"/>
  <c r="C42" i="68"/>
  <c r="B42" i="68"/>
  <c r="F25" i="68"/>
  <c r="F42" i="68" s="1"/>
  <c r="E23" i="68"/>
  <c r="E21" i="68"/>
  <c r="E42" i="68" l="1"/>
  <c r="E22" i="61"/>
  <c r="E21" i="61"/>
  <c r="C42" i="71" l="1"/>
  <c r="B42" i="71"/>
  <c r="F42" i="71"/>
  <c r="C42" i="66"/>
  <c r="B42" i="66"/>
  <c r="F25" i="66"/>
  <c r="F42" i="66" s="1"/>
  <c r="E23" i="66"/>
  <c r="E42" i="66"/>
  <c r="E42" i="71" l="1"/>
  <c r="C42" i="70"/>
  <c r="B42" i="70"/>
  <c r="F25" i="70"/>
  <c r="E21" i="70"/>
  <c r="E42" i="70" l="1"/>
  <c r="F42" i="70"/>
  <c r="F42" i="69" l="1"/>
  <c r="C42" i="69"/>
  <c r="B42" i="69"/>
  <c r="E21" i="69"/>
  <c r="E42" i="69"/>
  <c r="C42" i="61"/>
  <c r="B42" i="61"/>
  <c r="F25" i="61"/>
  <c r="F42" i="61" s="1"/>
  <c r="E23" i="61"/>
  <c r="E42" i="61" l="1"/>
  <c r="F25" i="64" l="1"/>
  <c r="C42" i="64" l="1"/>
  <c r="B42" i="64"/>
  <c r="F24" i="64"/>
  <c r="E22" i="64"/>
  <c r="E21" i="64"/>
  <c r="E42" i="64" l="1"/>
  <c r="F42" i="64"/>
</calcChain>
</file>

<file path=xl/sharedStrings.xml><?xml version="1.0" encoding="utf-8"?>
<sst xmlns="http://schemas.openxmlformats.org/spreadsheetml/2006/main" count="195" uniqueCount="49">
  <si>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</si>
  <si>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</si>
  <si>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</si>
  <si>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</si>
  <si>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</si>
  <si>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</si>
  <si>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</si>
  <si>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</si>
  <si>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</si>
  <si>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</si>
  <si>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</si>
  <si>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</si>
  <si>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</si>
  <si>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Придбання основних засобів (інша субвенція)</t>
  </si>
  <si>
    <t>Придбання основних засобів</t>
  </si>
  <si>
    <t>до паспорту бюджетної програми місцевого бюджету на 2024 рік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</si>
  <si>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виплату заробітної плати</t>
  </si>
  <si>
    <t>з КПКВК МБ 0116030 Відділу бухгалтерського обліку, планування та звітності</t>
  </si>
  <si>
    <t>Організаціяя благоустрою населених пунктів, утримання об'єктів благоустрою в належному стані</t>
  </si>
  <si>
    <t>Забезпечення функціонування мереж зовнішнього освітлення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</si>
  <si>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</si>
  <si>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</si>
  <si>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 (насос)</t>
  </si>
  <si>
    <t>Оприбуткування ОЗ та матеріалів від благодійних організацій згідно довідки у натуральній формі</t>
  </si>
  <si>
    <t>з КПКВК МБ 0116020 Відділу бухгалтерського обліку, планування та звітності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</si>
  <si>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</si>
  <si>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</si>
  <si>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</si>
  <si>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 КПКВК МБ 0110180 Відділу бухгалтерського обліку, планування та звітності</t>
  </si>
  <si>
    <t>Забезпечення своєчасності та повноти обсягу прийому, впорядкування, зберігання та видачі архівних документів, підвищення їх якості, а також якості обслуговування громадян, створення належних умов праці працівників установи</t>
  </si>
  <si>
    <t>Забезпечення виконання представницьких заходів з відзначення державних та професійних свят, ювілейних та святкових дат, Відзначення та нагородження громадян чи колективів за досягнуті результати</t>
  </si>
  <si>
    <t>Забезпечення виготовлення технічної документації об'єктів нерухомого майна, проведення оцінки об'єктів нерухомого майна, розміщення у друкованих ЗМІ оголошення про взяття на облік нерухоме майно як безхазяйного</t>
  </si>
  <si>
    <t>Забезпечення діяльності Комунальної установи "Міський трудовий архів" Новгород-Сіверської міської ради Чернігівської області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</si>
  <si>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громадян</t>
  </si>
  <si>
    <t>з КПКВК МБ 0118130 Відділу бухгалтерського обліку, планування та звітності</t>
  </si>
  <si>
    <t>Підтримка належного рівня пожежної безпеки на об'єктах та населених пунктах громади</t>
  </si>
  <si>
    <t>Забезпечення належного функціонування місцевої пожежної охорони</t>
  </si>
  <si>
    <t>з КПКВК МБ 0118110 Відділу бухгалтерського обліку, планування та звітності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</si>
  <si>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</si>
  <si>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</si>
  <si>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Виготовлення проєктно-кошторисної документації</t>
  </si>
  <si>
    <t>Закупівля матеріальних цінностей, необхідних для запобігання, ліквідації НС</t>
  </si>
  <si>
    <t>з КПКВК МБ 0117461 Відділу бухгалтерського обліку, планування та звітності</t>
  </si>
  <si>
    <t>Утримання та розвиток інфраструктури автомобільних доріг комунальної власності</t>
  </si>
  <si>
    <t>Закупівля щебеню для підсипання доріг комунальної власності на яких відсутнє тверде покриття</t>
  </si>
  <si>
    <t>Поточний та капітальний ремонт доріг комунальної власності громади</t>
  </si>
  <si>
    <t>з КПКВК МБ 0113210 Відділу бухгалтерського обліку, планування та звітності</t>
  </si>
  <si>
    <t>Залучення безробітних чоловіків і жінок для участі в оплачуваних громадських роботах, які мають суспільно корисну спрямованість</t>
  </si>
  <si>
    <t>Забезпечення організації та проведення робіт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</si>
</sst>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₴"/>
    <numFmt numFmtId="165" formatCode="#,##0.00\ &quot;₴&quot;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165" fontId="1" fillId="2" borderId="5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23" sqref="E23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0" t="s">
        <v>0</v>
      </c>
      <c r="B1" s="30"/>
      <c r="C1" s="30"/>
      <c r="D1" s="30"/>
      <c r="E1" s="30"/>
      <c r="F1" s="30"/>
    </row>
    <row r="2" spans="1:6" ht="15.75" customHeight="1" x14ac:dyDescent="0.25">
      <c r="A2" s="30" t="s">
        <v>15</v>
      </c>
      <c r="B2" s="30"/>
      <c r="C2" s="30"/>
      <c r="D2" s="30"/>
      <c r="E2" s="30"/>
      <c r="F2" s="30"/>
    </row>
    <row r="3" spans="1:6" ht="15.75" customHeight="1" x14ac:dyDescent="0.25">
      <c r="A3" s="30" t="s">
        <v>28</v>
      </c>
      <c r="B3" s="30"/>
      <c r="C3" s="30"/>
      <c r="D3" s="30"/>
      <c r="E3" s="30"/>
      <c r="F3" s="30"/>
    </row>
    <row r="4" spans="1:6" ht="15.75" customHeight="1" x14ac:dyDescent="0.25">
      <c r="A4" s="30" t="s">
        <v>7</v>
      </c>
      <c r="B4" s="30"/>
      <c r="C4" s="30"/>
      <c r="D4" s="30"/>
      <c r="E4" s="30"/>
      <c r="F4" s="30"/>
    </row>
    <row r="6" spans="1:6" x14ac:dyDescent="0.25">
      <c r="A6" s="31" t="s">
        <v>1</v>
      </c>
      <c r="B6" s="32"/>
      <c r="C6" s="33"/>
      <c r="D6" s="31" t="s">
        <v>2</v>
      </c>
      <c r="E6" s="32"/>
      <c r="F6" s="33"/>
    </row>
    <row r="7" spans="1:6" ht="33" customHeight="1" x14ac:dyDescent="0.25">
      <c r="A7" s="34" t="s">
        <v>6</v>
      </c>
      <c r="B7" s="36" t="s">
        <v>5</v>
      </c>
      <c r="C7" s="37"/>
      <c r="D7" s="34" t="s">
        <v>6</v>
      </c>
      <c r="E7" s="36" t="s">
        <v>5</v>
      </c>
      <c r="F7" s="37"/>
    </row>
    <row r="8" spans="1:6" ht="34.5" customHeight="1" x14ac:dyDescent="0.25">
      <c r="A8" s="35"/>
      <c r="B8" s="2" t="s">
        <v>11</v>
      </c>
      <c r="C8" s="2" t="s">
        <v>12</v>
      </c>
      <c r="D8" s="35"/>
      <c r="E8" s="2" t="s">
        <v>11</v>
      </c>
      <c r="F8" s="2" t="s">
        <v>12</v>
      </c>
    </row>
    <row r="9" spans="1:6" ht="20.25" customHeight="1" x14ac:dyDescent="0.25">
      <c r="A9" s="38" t="s">
        <v>3</v>
      </c>
      <c r="B9" s="39"/>
      <c r="C9" s="39"/>
      <c r="D9" s="39"/>
      <c r="E9" s="39"/>
      <c r="F9" s="40"/>
    </row>
    <row r="10" spans="1:6" ht="34.9" customHeight="1" x14ac:dyDescent="0.25">
      <c r="A10" s="27" t="s">
        <v>29</v>
      </c>
      <c r="B10" s="28"/>
      <c r="C10" s="29"/>
      <c r="D10" s="27" t="s">
        <v>29</v>
      </c>
      <c r="E10" s="28"/>
      <c r="F10" s="29"/>
    </row>
    <row r="11" spans="1:6" ht="63.75" customHeight="1" x14ac:dyDescent="0.25">
      <c r="A11" s="27" t="s">
        <v>30</v>
      </c>
      <c r="B11" s="28"/>
      <c r="C11" s="29"/>
      <c r="D11" s="27" t="s">
        <v>30</v>
      </c>
      <c r="E11" s="28"/>
      <c r="F11" s="29"/>
    </row>
    <row r="12" spans="1:6" ht="65.25" customHeight="1" x14ac:dyDescent="0.25">
      <c r="A12" s="27" t="s">
        <v>27</v>
      </c>
      <c r="B12" s="28"/>
      <c r="C12" s="29"/>
      <c r="D12" s="27" t="s">
        <v>27</v>
      </c>
      <c r="E12" s="28"/>
      <c r="F12" s="29"/>
    </row>
    <row r="13" spans="1:6" ht="63" hidden="1" customHeight="1" x14ac:dyDescent="0.25">
      <c r="A13" s="27"/>
      <c r="B13" s="28"/>
      <c r="C13" s="29"/>
      <c r="D13" s="27"/>
      <c r="E13" s="28"/>
      <c r="F13" s="29"/>
    </row>
    <row r="14" spans="1:6" ht="65.25" hidden="1" customHeight="1" x14ac:dyDescent="0.25">
      <c r="A14" s="27"/>
      <c r="B14" s="28"/>
      <c r="C14" s="29"/>
      <c r="D14" s="27"/>
      <c r="E14" s="28"/>
      <c r="F14" s="29"/>
    </row>
    <row r="15" spans="1:6" ht="33" hidden="1" customHeight="1" x14ac:dyDescent="0.25">
      <c r="A15" s="27"/>
      <c r="B15" s="28"/>
      <c r="C15" s="29"/>
      <c r="D15" s="27"/>
      <c r="E15" s="28"/>
      <c r="F15" s="29"/>
    </row>
    <row r="16" spans="1:6" ht="66" hidden="1" customHeight="1" x14ac:dyDescent="0.25">
      <c r="A16" s="27"/>
      <c r="B16" s="28"/>
      <c r="C16" s="29"/>
      <c r="D16" s="27"/>
      <c r="E16" s="28"/>
      <c r="F16" s="29"/>
    </row>
    <row r="17" spans="1:6" ht="50.25" hidden="1" customHeight="1" x14ac:dyDescent="0.25">
      <c r="A17" s="27"/>
      <c r="B17" s="28"/>
      <c r="C17" s="29"/>
      <c r="D17" s="27"/>
      <c r="E17" s="28"/>
      <c r="F17" s="29"/>
    </row>
    <row r="18" spans="1:6" ht="48.75" hidden="1" customHeight="1" x14ac:dyDescent="0.25">
      <c r="A18" s="41"/>
      <c r="B18" s="42"/>
      <c r="C18" s="43"/>
      <c r="D18" s="27"/>
      <c r="E18" s="28"/>
      <c r="F18" s="29"/>
    </row>
    <row r="19" spans="1:6" ht="30.75" customHeight="1" x14ac:dyDescent="0.25">
      <c r="A19" s="41" t="s">
        <v>4</v>
      </c>
      <c r="B19" s="42"/>
      <c r="C19" s="42"/>
      <c r="D19" s="42"/>
      <c r="E19" s="42"/>
      <c r="F19" s="43"/>
    </row>
    <row r="20" spans="1:6" x14ac:dyDescent="0.25">
      <c r="A20" s="7"/>
      <c r="B20" s="10"/>
      <c r="C20" s="10"/>
      <c r="D20" s="7"/>
      <c r="E20" s="11"/>
      <c r="F20" s="12"/>
    </row>
    <row r="21" spans="1:6" ht="90" x14ac:dyDescent="0.25">
      <c r="A21" s="7" t="s">
        <v>31</v>
      </c>
      <c r="B21" s="22">
        <v>80000</v>
      </c>
      <c r="C21" s="44"/>
      <c r="D21" s="7" t="s">
        <v>31</v>
      </c>
      <c r="E21" s="24">
        <f>B21</f>
        <v>80000</v>
      </c>
      <c r="F21" s="24"/>
    </row>
    <row r="22" spans="1:6" ht="75.75" customHeight="1" x14ac:dyDescent="0.25">
      <c r="A22" s="7" t="s">
        <v>32</v>
      </c>
      <c r="B22" s="22">
        <v>305000</v>
      </c>
      <c r="C22" s="44"/>
      <c r="D22" s="7" t="s">
        <v>32</v>
      </c>
      <c r="E22" s="24">
        <f>B22+156900</f>
        <v>461900</v>
      </c>
      <c r="F22" s="24"/>
    </row>
    <row r="23" spans="1:6" ht="31.5" customHeight="1" x14ac:dyDescent="0.25">
      <c r="A23" s="7" t="s">
        <v>33</v>
      </c>
      <c r="B23" s="22">
        <v>200000</v>
      </c>
      <c r="C23" s="44"/>
      <c r="D23" s="7" t="s">
        <v>33</v>
      </c>
      <c r="E23" s="24">
        <f>B23</f>
        <v>200000</v>
      </c>
      <c r="F23" s="24"/>
    </row>
    <row r="24" spans="1:6" hidden="1" x14ac:dyDescent="0.25">
      <c r="A24" s="7"/>
      <c r="B24" s="10"/>
      <c r="C24" s="10"/>
      <c r="D24" s="7"/>
      <c r="E24" s="12"/>
      <c r="F24" s="12"/>
    </row>
    <row r="25" spans="1:6" ht="15" hidden="1" customHeight="1" x14ac:dyDescent="0.25">
      <c r="A25" s="7"/>
      <c r="B25" s="10"/>
      <c r="C25" s="10"/>
      <c r="D25" s="7"/>
      <c r="E25" s="12"/>
      <c r="F25" s="12">
        <f>C25</f>
        <v>0</v>
      </c>
    </row>
    <row r="26" spans="1:6" ht="91.5" hidden="1" customHeight="1" x14ac:dyDescent="0.25">
      <c r="A26" s="7"/>
      <c r="B26" s="13"/>
      <c r="C26" s="10"/>
      <c r="D26" s="7"/>
      <c r="E26" s="14"/>
      <c r="F26" s="12"/>
    </row>
    <row r="27" spans="1:6" ht="30.75" hidden="1" customHeight="1" x14ac:dyDescent="0.25">
      <c r="A27" s="7"/>
      <c r="B27" s="10"/>
      <c r="C27" s="10"/>
      <c r="D27" s="7"/>
      <c r="E27" s="12"/>
      <c r="F27" s="12"/>
    </row>
    <row r="28" spans="1:6" ht="31.5" hidden="1" customHeight="1" x14ac:dyDescent="0.25">
      <c r="A28" s="7"/>
      <c r="B28" s="12"/>
      <c r="C28" s="12"/>
      <c r="D28" s="7"/>
      <c r="E28" s="12"/>
      <c r="F28" s="12"/>
    </row>
    <row r="29" spans="1:6" ht="30.75" hidden="1" customHeight="1" x14ac:dyDescent="0.25">
      <c r="A29" s="7"/>
      <c r="B29" s="15"/>
      <c r="C29" s="12"/>
      <c r="D29" s="7"/>
      <c r="E29" s="15"/>
      <c r="F29" s="12"/>
    </row>
    <row r="30" spans="1:6" ht="31.5" hidden="1" customHeight="1" x14ac:dyDescent="0.25">
      <c r="A30" s="7"/>
      <c r="B30" s="16"/>
      <c r="C30" s="10"/>
      <c r="D30" s="7"/>
      <c r="E30" s="15"/>
      <c r="F30" s="12"/>
    </row>
    <row r="31" spans="1:6" ht="31.5" hidden="1" customHeight="1" x14ac:dyDescent="0.25">
      <c r="A31" s="7"/>
      <c r="B31" s="16"/>
      <c r="C31" s="10"/>
      <c r="D31" s="7"/>
      <c r="E31" s="15"/>
      <c r="F31" s="12"/>
    </row>
    <row r="32" spans="1:6" ht="31.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38"/>
      <c r="B35" s="39"/>
      <c r="C35" s="39"/>
      <c r="D35" s="39"/>
      <c r="E35" s="39"/>
      <c r="F35" s="40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idden="1" x14ac:dyDescent="0.25">
      <c r="A41" s="18"/>
      <c r="B41" s="18"/>
      <c r="C41" s="18"/>
      <c r="D41" s="18"/>
      <c r="E41" s="18"/>
      <c r="F41" s="18"/>
    </row>
    <row r="42" spans="1:8" x14ac:dyDescent="0.25">
      <c r="A42" s="20" t="s">
        <v>10</v>
      </c>
      <c r="B42" s="23">
        <f>SUM(B20:B32)</f>
        <v>585000</v>
      </c>
      <c r="C42" s="23">
        <f>SUM(C20:C32)</f>
        <v>0</v>
      </c>
      <c r="D42" s="21"/>
      <c r="E42" s="23">
        <f>SUM(E20:E32)</f>
        <v>741900</v>
      </c>
      <c r="F42" s="23">
        <f>SUM(F20:F32)</f>
        <v>0</v>
      </c>
      <c r="H42" s="19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A20" sqref="A20:XFD20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4.28515625" style="1" bestFit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0" t="s">
        <v>0</v>
      </c>
      <c r="B1" s="30"/>
      <c r="C1" s="30"/>
      <c r="D1" s="30"/>
      <c r="E1" s="30"/>
      <c r="F1" s="30"/>
    </row>
    <row r="2" spans="1:6" ht="15.75" customHeight="1" x14ac:dyDescent="0.25">
      <c r="A2" s="30" t="s">
        <v>15</v>
      </c>
      <c r="B2" s="30"/>
      <c r="C2" s="30"/>
      <c r="D2" s="30"/>
      <c r="E2" s="30"/>
      <c r="F2" s="30"/>
    </row>
    <row r="3" spans="1:6" ht="15.75" customHeight="1" x14ac:dyDescent="0.25">
      <c r="A3" s="30" t="s">
        <v>46</v>
      </c>
      <c r="B3" s="30"/>
      <c r="C3" s="30"/>
      <c r="D3" s="30"/>
      <c r="E3" s="30"/>
      <c r="F3" s="30"/>
    </row>
    <row r="4" spans="1:6" ht="15.75" customHeight="1" x14ac:dyDescent="0.25">
      <c r="A4" s="30" t="s">
        <v>7</v>
      </c>
      <c r="B4" s="30"/>
      <c r="C4" s="30"/>
      <c r="D4" s="30"/>
      <c r="E4" s="30"/>
      <c r="F4" s="30"/>
    </row>
    <row r="6" spans="1:6" x14ac:dyDescent="0.25">
      <c r="A6" s="31" t="s">
        <v>1</v>
      </c>
      <c r="B6" s="32"/>
      <c r="C6" s="33"/>
      <c r="D6" s="31" t="s">
        <v>2</v>
      </c>
      <c r="E6" s="32"/>
      <c r="F6" s="33"/>
    </row>
    <row r="7" spans="1:6" ht="33" customHeight="1" x14ac:dyDescent="0.25">
      <c r="A7" s="34" t="s">
        <v>6</v>
      </c>
      <c r="B7" s="36" t="s">
        <v>5</v>
      </c>
      <c r="C7" s="37"/>
      <c r="D7" s="34" t="s">
        <v>6</v>
      </c>
      <c r="E7" s="36" t="s">
        <v>5</v>
      </c>
      <c r="F7" s="37"/>
    </row>
    <row r="8" spans="1:6" ht="32.25" customHeight="1" x14ac:dyDescent="0.25">
      <c r="A8" s="35"/>
      <c r="B8" s="2" t="s">
        <v>11</v>
      </c>
      <c r="C8" s="2" t="s">
        <v>12</v>
      </c>
      <c r="D8" s="35"/>
      <c r="E8" s="2" t="s">
        <v>11</v>
      </c>
      <c r="F8" s="2" t="s">
        <v>12</v>
      </c>
    </row>
    <row r="9" spans="1:6" ht="17.25" customHeight="1" x14ac:dyDescent="0.25">
      <c r="A9" s="38" t="s">
        <v>3</v>
      </c>
      <c r="B9" s="39"/>
      <c r="C9" s="39"/>
      <c r="D9" s="39"/>
      <c r="E9" s="39"/>
      <c r="F9" s="40"/>
    </row>
    <row r="10" spans="1:6" ht="41.25" customHeight="1" x14ac:dyDescent="0.25">
      <c r="A10" s="27" t="s">
        <v>47</v>
      </c>
      <c r="B10" s="28"/>
      <c r="C10" s="29"/>
      <c r="D10" s="27" t="s">
        <v>47</v>
      </c>
      <c r="E10" s="28"/>
      <c r="F10" s="29"/>
    </row>
    <row r="11" spans="1:6" ht="39.75" hidden="1" customHeight="1" x14ac:dyDescent="0.25">
      <c r="A11" s="27"/>
      <c r="B11" s="28"/>
      <c r="C11" s="29"/>
      <c r="D11" s="27"/>
      <c r="E11" s="28"/>
      <c r="F11" s="29"/>
    </row>
    <row r="12" spans="1:6" ht="79.5" hidden="1" customHeight="1" x14ac:dyDescent="0.25">
      <c r="A12" s="27"/>
      <c r="B12" s="28"/>
      <c r="C12" s="29"/>
      <c r="D12" s="27"/>
      <c r="E12" s="28"/>
      <c r="F12" s="29"/>
    </row>
    <row r="13" spans="1:6" ht="81" hidden="1" customHeight="1" x14ac:dyDescent="0.25">
      <c r="A13" s="27"/>
      <c r="B13" s="28"/>
      <c r="C13" s="29"/>
      <c r="D13" s="27"/>
      <c r="E13" s="28"/>
      <c r="F13" s="29"/>
    </row>
    <row r="14" spans="1:6" ht="79.5" hidden="1" customHeight="1" x14ac:dyDescent="0.25">
      <c r="A14" s="27"/>
      <c r="B14" s="28"/>
      <c r="C14" s="29"/>
      <c r="D14" s="27"/>
      <c r="E14" s="28"/>
      <c r="F14" s="29"/>
    </row>
    <row r="15" spans="1:6" ht="33" hidden="1" customHeight="1" x14ac:dyDescent="0.25">
      <c r="A15" s="27"/>
      <c r="B15" s="28"/>
      <c r="C15" s="29"/>
      <c r="D15" s="27"/>
      <c r="E15" s="28"/>
      <c r="F15" s="29"/>
    </row>
    <row r="16" spans="1:6" ht="81.75" hidden="1" customHeight="1" x14ac:dyDescent="0.25">
      <c r="A16" s="27"/>
      <c r="B16" s="28"/>
      <c r="C16" s="29"/>
      <c r="D16" s="27"/>
      <c r="E16" s="28"/>
      <c r="F16" s="29"/>
    </row>
    <row r="17" spans="1:6" ht="50.25" hidden="1" customHeight="1" x14ac:dyDescent="0.25">
      <c r="A17" s="27"/>
      <c r="B17" s="28"/>
      <c r="C17" s="29"/>
      <c r="D17" s="27"/>
      <c r="E17" s="28"/>
      <c r="F17" s="29"/>
    </row>
    <row r="18" spans="1:6" ht="48.75" hidden="1" customHeight="1" x14ac:dyDescent="0.25">
      <c r="A18" s="41"/>
      <c r="B18" s="42"/>
      <c r="C18" s="43"/>
      <c r="D18" s="27"/>
      <c r="E18" s="28"/>
      <c r="F18" s="29"/>
    </row>
    <row r="19" spans="1:6" ht="30.75" customHeight="1" x14ac:dyDescent="0.25">
      <c r="A19" s="41" t="s">
        <v>4</v>
      </c>
      <c r="B19" s="42"/>
      <c r="C19" s="42"/>
      <c r="D19" s="42"/>
      <c r="E19" s="42"/>
      <c r="F19" s="43"/>
    </row>
    <row r="20" spans="1:6" ht="32.25" hidden="1" customHeight="1" x14ac:dyDescent="0.25">
      <c r="A20" s="7"/>
      <c r="B20" s="10"/>
      <c r="C20" s="10"/>
      <c r="D20" s="7"/>
      <c r="E20" s="11"/>
      <c r="F20" s="12"/>
    </row>
    <row r="21" spans="1:6" ht="42" customHeight="1" x14ac:dyDescent="0.25">
      <c r="A21" s="7" t="s">
        <v>48</v>
      </c>
      <c r="B21" s="22">
        <v>6000</v>
      </c>
      <c r="C21" s="22">
        <v>275332.46000000002</v>
      </c>
      <c r="D21" s="7" t="s">
        <v>48</v>
      </c>
      <c r="E21" s="24">
        <f>B21</f>
        <v>6000</v>
      </c>
      <c r="F21" s="24">
        <v>2262570.14</v>
      </c>
    </row>
    <row r="22" spans="1:6" ht="58.9" hidden="1" customHeight="1" x14ac:dyDescent="0.25">
      <c r="A22" s="7"/>
      <c r="B22" s="10"/>
      <c r="C22" s="10"/>
      <c r="D22" s="7"/>
      <c r="E22" s="12"/>
      <c r="F22" s="12"/>
    </row>
    <row r="23" spans="1:6" hidden="1" x14ac:dyDescent="0.25">
      <c r="A23" s="7"/>
      <c r="B23" s="10"/>
      <c r="C23" s="10"/>
      <c r="D23" s="7"/>
      <c r="E23" s="12">
        <f>B23</f>
        <v>0</v>
      </c>
      <c r="F23" s="12"/>
    </row>
    <row r="24" spans="1:6" ht="34.5" hidden="1" customHeight="1" x14ac:dyDescent="0.25">
      <c r="A24" s="7"/>
      <c r="B24" s="10"/>
      <c r="C24" s="10"/>
      <c r="D24" s="7"/>
      <c r="E24" s="12"/>
      <c r="F24" s="12"/>
    </row>
    <row r="25" spans="1:6" ht="15" hidden="1" customHeight="1" x14ac:dyDescent="0.25">
      <c r="A25" s="7" t="s">
        <v>14</v>
      </c>
      <c r="B25" s="10"/>
      <c r="C25" s="10"/>
      <c r="D25" s="7"/>
      <c r="E25" s="12"/>
      <c r="F25" s="12">
        <f>C25</f>
        <v>0</v>
      </c>
    </row>
    <row r="26" spans="1:6" ht="91.5" hidden="1" customHeight="1" x14ac:dyDescent="0.25">
      <c r="A26" s="7"/>
      <c r="B26" s="13"/>
      <c r="C26" s="10"/>
      <c r="D26" s="7"/>
      <c r="E26" s="14"/>
      <c r="F26" s="12"/>
    </row>
    <row r="27" spans="1:6" ht="30.75" hidden="1" customHeight="1" x14ac:dyDescent="0.25">
      <c r="A27" s="7"/>
      <c r="B27" s="10"/>
      <c r="C27" s="10"/>
      <c r="D27" s="7"/>
      <c r="E27" s="12"/>
      <c r="F27" s="12"/>
    </row>
    <row r="28" spans="1:6" ht="31.5" hidden="1" customHeight="1" x14ac:dyDescent="0.25">
      <c r="A28" s="7"/>
      <c r="B28" s="12"/>
      <c r="C28" s="12"/>
      <c r="D28" s="7"/>
      <c r="E28" s="12"/>
      <c r="F28" s="12"/>
    </row>
    <row r="29" spans="1:6" ht="30.75" hidden="1" customHeight="1" x14ac:dyDescent="0.25">
      <c r="A29" s="7"/>
      <c r="B29" s="15"/>
      <c r="C29" s="12"/>
      <c r="D29" s="7"/>
      <c r="E29" s="15"/>
      <c r="F29" s="12"/>
    </row>
    <row r="30" spans="1:6" ht="31.5" hidden="1" customHeight="1" x14ac:dyDescent="0.25">
      <c r="A30" s="7"/>
      <c r="B30" s="16"/>
      <c r="C30" s="10"/>
      <c r="D30" s="7"/>
      <c r="E30" s="15"/>
      <c r="F30" s="12"/>
    </row>
    <row r="31" spans="1:6" ht="31.5" hidden="1" customHeight="1" x14ac:dyDescent="0.25">
      <c r="A31" s="7"/>
      <c r="B31" s="16"/>
      <c r="C31" s="10"/>
      <c r="D31" s="7"/>
      <c r="E31" s="15"/>
      <c r="F31" s="12"/>
    </row>
    <row r="32" spans="1:6" ht="31.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38"/>
      <c r="B35" s="39"/>
      <c r="C35" s="39"/>
      <c r="D35" s="39"/>
      <c r="E35" s="39"/>
      <c r="F35" s="40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idden="1" x14ac:dyDescent="0.25">
      <c r="A41" s="18"/>
      <c r="B41" s="18"/>
      <c r="C41" s="18"/>
      <c r="D41" s="18"/>
      <c r="E41" s="18"/>
      <c r="F41" s="18"/>
    </row>
    <row r="42" spans="1:8" x14ac:dyDescent="0.25">
      <c r="A42" s="20" t="s">
        <v>10</v>
      </c>
      <c r="B42" s="23">
        <f>SUM(B20:B32)</f>
        <v>6000</v>
      </c>
      <c r="C42" s="23">
        <f>SUM(C20:C32)</f>
        <v>275332.46000000002</v>
      </c>
      <c r="D42" s="21"/>
      <c r="E42" s="23">
        <f>SUM(E20:E32)</f>
        <v>6000</v>
      </c>
      <c r="F42" s="23">
        <f>SUM(F20:F32)</f>
        <v>2262570.14</v>
      </c>
      <c r="H42" s="19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21" sqref="E21"/>
    </sheetView>
  </sheetViews>
  <sheetFormatPr defaultColWidth="9.140625" defaultRowHeight="15.75" x14ac:dyDescent="0.25"/>
  <cols>
    <col min="1" max="1" width="39.28515625" style="1" customWidth="1"/>
    <col min="2" max="2" width="14.28515625" style="1" bestFit="1" customWidth="1"/>
    <col min="3" max="3" width="13.5703125" style="1" customWidth="1"/>
    <col min="4" max="4" width="39.5703125" style="1" customWidth="1"/>
    <col min="5" max="5" width="14.28515625" style="1" bestFit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0" t="s">
        <v>0</v>
      </c>
      <c r="B1" s="30"/>
      <c r="C1" s="30"/>
      <c r="D1" s="30"/>
      <c r="E1" s="30"/>
      <c r="F1" s="30"/>
    </row>
    <row r="2" spans="1:6" ht="15.75" customHeight="1" x14ac:dyDescent="0.25">
      <c r="A2" s="30" t="s">
        <v>15</v>
      </c>
      <c r="B2" s="30"/>
      <c r="C2" s="30"/>
      <c r="D2" s="30"/>
      <c r="E2" s="30"/>
      <c r="F2" s="30"/>
    </row>
    <row r="3" spans="1:6" ht="15.75" customHeight="1" x14ac:dyDescent="0.25">
      <c r="A3" s="30" t="s">
        <v>24</v>
      </c>
      <c r="B3" s="30"/>
      <c r="C3" s="30"/>
      <c r="D3" s="30"/>
      <c r="E3" s="30"/>
      <c r="F3" s="30"/>
    </row>
    <row r="4" spans="1:6" ht="15.75" customHeight="1" x14ac:dyDescent="0.25">
      <c r="A4" s="30" t="s">
        <v>7</v>
      </c>
      <c r="B4" s="30"/>
      <c r="C4" s="30"/>
      <c r="D4" s="30"/>
      <c r="E4" s="30"/>
      <c r="F4" s="30"/>
    </row>
    <row r="6" spans="1:6" x14ac:dyDescent="0.25">
      <c r="A6" s="31" t="s">
        <v>1</v>
      </c>
      <c r="B6" s="32"/>
      <c r="C6" s="33"/>
      <c r="D6" s="31" t="s">
        <v>2</v>
      </c>
      <c r="E6" s="32"/>
      <c r="F6" s="33"/>
    </row>
    <row r="7" spans="1:6" ht="33" customHeight="1" x14ac:dyDescent="0.25">
      <c r="A7" s="34" t="s">
        <v>6</v>
      </c>
      <c r="B7" s="36" t="s">
        <v>5</v>
      </c>
      <c r="C7" s="37"/>
      <c r="D7" s="34" t="s">
        <v>6</v>
      </c>
      <c r="E7" s="36" t="s">
        <v>5</v>
      </c>
      <c r="F7" s="37"/>
    </row>
    <row r="8" spans="1:6" ht="32.25" customHeight="1" x14ac:dyDescent="0.25">
      <c r="A8" s="35"/>
      <c r="B8" s="2" t="s">
        <v>11</v>
      </c>
      <c r="C8" s="2" t="s">
        <v>12</v>
      </c>
      <c r="D8" s="35"/>
      <c r="E8" s="2" t="s">
        <v>11</v>
      </c>
      <c r="F8" s="2" t="s">
        <v>12</v>
      </c>
    </row>
    <row r="9" spans="1:6" ht="17.25" customHeight="1" x14ac:dyDescent="0.25">
      <c r="A9" s="38" t="s">
        <v>3</v>
      </c>
      <c r="B9" s="39"/>
      <c r="C9" s="39"/>
      <c r="D9" s="39"/>
      <c r="E9" s="39"/>
      <c r="F9" s="40"/>
    </row>
    <row r="10" spans="1:6" ht="38.25" customHeight="1" x14ac:dyDescent="0.25">
      <c r="A10" s="27" t="s">
        <v>25</v>
      </c>
      <c r="B10" s="28"/>
      <c r="C10" s="29"/>
      <c r="D10" s="27" t="s">
        <v>25</v>
      </c>
      <c r="E10" s="28"/>
      <c r="F10" s="29"/>
    </row>
    <row r="11" spans="1:6" ht="70.5" hidden="1" customHeight="1" x14ac:dyDescent="0.25">
      <c r="A11" s="27"/>
      <c r="B11" s="28"/>
      <c r="C11" s="29"/>
      <c r="D11" s="27"/>
      <c r="E11" s="28"/>
      <c r="F11" s="29"/>
    </row>
    <row r="12" spans="1:6" ht="65.25" hidden="1" customHeight="1" x14ac:dyDescent="0.25">
      <c r="A12" s="27"/>
      <c r="B12" s="28"/>
      <c r="C12" s="29"/>
      <c r="D12" s="27"/>
      <c r="E12" s="28"/>
      <c r="F12" s="29"/>
    </row>
    <row r="13" spans="1:6" ht="63" hidden="1" customHeight="1" x14ac:dyDescent="0.25">
      <c r="A13" s="27"/>
      <c r="B13" s="28"/>
      <c r="C13" s="29"/>
      <c r="D13" s="27"/>
      <c r="E13" s="28"/>
      <c r="F13" s="29"/>
    </row>
    <row r="14" spans="1:6" ht="65.25" hidden="1" customHeight="1" x14ac:dyDescent="0.25">
      <c r="A14" s="27"/>
      <c r="B14" s="28"/>
      <c r="C14" s="29"/>
      <c r="D14" s="27"/>
      <c r="E14" s="28"/>
      <c r="F14" s="29"/>
    </row>
    <row r="15" spans="1:6" ht="33" hidden="1" customHeight="1" x14ac:dyDescent="0.25">
      <c r="A15" s="27"/>
      <c r="B15" s="28"/>
      <c r="C15" s="29"/>
      <c r="D15" s="27"/>
      <c r="E15" s="28"/>
      <c r="F15" s="29"/>
    </row>
    <row r="16" spans="1:6" ht="66" hidden="1" customHeight="1" x14ac:dyDescent="0.25">
      <c r="A16" s="27"/>
      <c r="B16" s="28"/>
      <c r="C16" s="29"/>
      <c r="D16" s="27"/>
      <c r="E16" s="28"/>
      <c r="F16" s="29"/>
    </row>
    <row r="17" spans="1:6" ht="50.25" hidden="1" customHeight="1" x14ac:dyDescent="0.25">
      <c r="A17" s="27"/>
      <c r="B17" s="28"/>
      <c r="C17" s="29"/>
      <c r="D17" s="27"/>
      <c r="E17" s="28"/>
      <c r="F17" s="29"/>
    </row>
    <row r="18" spans="1:6" ht="5.25" hidden="1" customHeight="1" x14ac:dyDescent="0.25">
      <c r="A18" s="41"/>
      <c r="B18" s="42"/>
      <c r="C18" s="43"/>
      <c r="D18" s="27"/>
      <c r="E18" s="28"/>
      <c r="F18" s="29"/>
    </row>
    <row r="19" spans="1:6" ht="30.75" customHeight="1" x14ac:dyDescent="0.25">
      <c r="A19" s="41" t="s">
        <v>4</v>
      </c>
      <c r="B19" s="42"/>
      <c r="C19" s="42"/>
      <c r="D19" s="42"/>
      <c r="E19" s="42"/>
      <c r="F19" s="43"/>
    </row>
    <row r="20" spans="1:6" ht="31.5" hidden="1" customHeight="1" x14ac:dyDescent="0.25">
      <c r="A20" s="7"/>
      <c r="B20" s="10"/>
      <c r="C20" s="10"/>
      <c r="D20" s="7"/>
      <c r="E20" s="11"/>
      <c r="F20" s="12"/>
    </row>
    <row r="21" spans="1:6" ht="30" x14ac:dyDescent="0.25">
      <c r="A21" s="7" t="s">
        <v>26</v>
      </c>
      <c r="B21" s="22">
        <v>2740000</v>
      </c>
      <c r="C21" s="22"/>
      <c r="D21" s="7" t="s">
        <v>26</v>
      </c>
      <c r="E21" s="24">
        <f>B21+1340000</f>
        <v>4080000</v>
      </c>
      <c r="F21" s="24"/>
    </row>
    <row r="22" spans="1:6" ht="49.5" hidden="1" customHeight="1" x14ac:dyDescent="0.25">
      <c r="A22" s="7"/>
      <c r="B22" s="10"/>
      <c r="C22" s="10"/>
      <c r="D22" s="7"/>
      <c r="E22" s="12"/>
      <c r="F22" s="12"/>
    </row>
    <row r="23" spans="1:6" ht="44.25" hidden="1" customHeight="1" x14ac:dyDescent="0.25">
      <c r="A23" s="7"/>
      <c r="B23" s="10"/>
      <c r="C23" s="10"/>
      <c r="D23" s="7"/>
      <c r="E23" s="12">
        <f>B23</f>
        <v>0</v>
      </c>
      <c r="F23" s="12"/>
    </row>
    <row r="24" spans="1:6" ht="34.5" hidden="1" customHeight="1" x14ac:dyDescent="0.25">
      <c r="A24" s="7"/>
      <c r="B24" s="10"/>
      <c r="C24" s="10"/>
      <c r="D24" s="7"/>
      <c r="E24" s="12"/>
      <c r="F24" s="12"/>
    </row>
    <row r="25" spans="1:6" ht="15" hidden="1" customHeight="1" x14ac:dyDescent="0.25">
      <c r="A25" s="7" t="s">
        <v>14</v>
      </c>
      <c r="B25" s="10"/>
      <c r="C25" s="10"/>
      <c r="D25" s="7"/>
      <c r="E25" s="12"/>
      <c r="F25" s="12">
        <f>C25</f>
        <v>0</v>
      </c>
    </row>
    <row r="26" spans="1:6" ht="91.5" hidden="1" customHeight="1" x14ac:dyDescent="0.25">
      <c r="A26" s="7"/>
      <c r="B26" s="13"/>
      <c r="C26" s="10"/>
      <c r="D26" s="7"/>
      <c r="E26" s="14"/>
      <c r="F26" s="12"/>
    </row>
    <row r="27" spans="1:6" ht="30.75" hidden="1" customHeight="1" x14ac:dyDescent="0.25">
      <c r="A27" s="7"/>
      <c r="B27" s="10"/>
      <c r="C27" s="10"/>
      <c r="D27" s="7"/>
      <c r="E27" s="12"/>
      <c r="F27" s="12"/>
    </row>
    <row r="28" spans="1:6" ht="31.5" hidden="1" customHeight="1" x14ac:dyDescent="0.25">
      <c r="A28" s="7"/>
      <c r="B28" s="12"/>
      <c r="C28" s="12"/>
      <c r="D28" s="7"/>
      <c r="E28" s="12"/>
      <c r="F28" s="12"/>
    </row>
    <row r="29" spans="1:6" ht="30.75" hidden="1" customHeight="1" x14ac:dyDescent="0.25">
      <c r="A29" s="7"/>
      <c r="B29" s="15"/>
      <c r="C29" s="12"/>
      <c r="D29" s="7"/>
      <c r="E29" s="15"/>
      <c r="F29" s="12"/>
    </row>
    <row r="30" spans="1:6" ht="31.5" hidden="1" customHeight="1" x14ac:dyDescent="0.25">
      <c r="A30" s="7"/>
      <c r="B30" s="16"/>
      <c r="C30" s="10"/>
      <c r="D30" s="7"/>
      <c r="E30" s="15"/>
      <c r="F30" s="12"/>
    </row>
    <row r="31" spans="1:6" ht="31.5" hidden="1" customHeight="1" x14ac:dyDescent="0.25">
      <c r="A31" s="7"/>
      <c r="B31" s="16"/>
      <c r="C31" s="10"/>
      <c r="D31" s="7"/>
      <c r="E31" s="15"/>
      <c r="F31" s="12"/>
    </row>
    <row r="32" spans="1:6" ht="31.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38"/>
      <c r="B35" s="39"/>
      <c r="C35" s="39"/>
      <c r="D35" s="39"/>
      <c r="E35" s="39"/>
      <c r="F35" s="40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idden="1" x14ac:dyDescent="0.25">
      <c r="A41" s="18"/>
      <c r="B41" s="18"/>
      <c r="C41" s="18"/>
      <c r="D41" s="18"/>
      <c r="E41" s="18"/>
      <c r="F41" s="18"/>
    </row>
    <row r="42" spans="1:8" x14ac:dyDescent="0.25">
      <c r="A42" s="20" t="s">
        <v>10</v>
      </c>
      <c r="B42" s="23">
        <f>SUM(B20:B32)</f>
        <v>2740000</v>
      </c>
      <c r="C42" s="23">
        <f>SUM(C20:C32)</f>
        <v>0</v>
      </c>
      <c r="D42" s="23"/>
      <c r="E42" s="23">
        <f>SUM(E20:E32)</f>
        <v>4080000</v>
      </c>
      <c r="F42" s="23">
        <f>SUM(F20:F32)</f>
        <v>0</v>
      </c>
      <c r="H42" s="19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F25" sqref="F25"/>
    </sheetView>
  </sheetViews>
  <sheetFormatPr defaultColWidth="9.140625" defaultRowHeight="15.75" x14ac:dyDescent="0.25"/>
  <cols>
    <col min="1" max="1" width="39.28515625" style="1" customWidth="1"/>
    <col min="2" max="2" width="15.28515625" style="1" customWidth="1"/>
    <col min="3" max="3" width="14.28515625" style="1" bestFit="1" customWidth="1"/>
    <col min="4" max="4" width="39.5703125" style="1" customWidth="1"/>
    <col min="5" max="5" width="15.42578125" style="1" bestFit="1" customWidth="1"/>
    <col min="6" max="6" width="14.28515625" style="1" bestFit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0" t="s">
        <v>0</v>
      </c>
      <c r="B1" s="30"/>
      <c r="C1" s="30"/>
      <c r="D1" s="30"/>
      <c r="E1" s="30"/>
      <c r="F1" s="30"/>
    </row>
    <row r="2" spans="1:6" ht="15.75" customHeight="1" x14ac:dyDescent="0.25">
      <c r="A2" s="30" t="s">
        <v>15</v>
      </c>
      <c r="B2" s="30"/>
      <c r="C2" s="30"/>
      <c r="D2" s="30"/>
      <c r="E2" s="30"/>
      <c r="F2" s="30"/>
    </row>
    <row r="3" spans="1:6" ht="15.75" customHeight="1" x14ac:dyDescent="0.25">
      <c r="A3" s="30" t="s">
        <v>17</v>
      </c>
      <c r="B3" s="30"/>
      <c r="C3" s="30"/>
      <c r="D3" s="30"/>
      <c r="E3" s="30"/>
      <c r="F3" s="30"/>
    </row>
    <row r="4" spans="1:6" ht="15.75" customHeight="1" x14ac:dyDescent="0.25">
      <c r="A4" s="30" t="s">
        <v>7</v>
      </c>
      <c r="B4" s="30"/>
      <c r="C4" s="30"/>
      <c r="D4" s="30"/>
      <c r="E4" s="30"/>
      <c r="F4" s="30"/>
    </row>
    <row r="6" spans="1:6" x14ac:dyDescent="0.25">
      <c r="A6" s="31" t="s">
        <v>1</v>
      </c>
      <c r="B6" s="32"/>
      <c r="C6" s="33"/>
      <c r="D6" s="31" t="s">
        <v>2</v>
      </c>
      <c r="E6" s="32"/>
      <c r="F6" s="33"/>
    </row>
    <row r="7" spans="1:6" ht="33" customHeight="1" x14ac:dyDescent="0.25">
      <c r="A7" s="34" t="s">
        <v>6</v>
      </c>
      <c r="B7" s="36" t="s">
        <v>5</v>
      </c>
      <c r="C7" s="37"/>
      <c r="D7" s="34" t="s">
        <v>6</v>
      </c>
      <c r="E7" s="36" t="s">
        <v>5</v>
      </c>
      <c r="F7" s="37"/>
    </row>
    <row r="8" spans="1:6" ht="32.25" customHeight="1" x14ac:dyDescent="0.25">
      <c r="A8" s="35"/>
      <c r="B8" s="2" t="s">
        <v>11</v>
      </c>
      <c r="C8" s="2" t="s">
        <v>12</v>
      </c>
      <c r="D8" s="35"/>
      <c r="E8" s="2" t="s">
        <v>11</v>
      </c>
      <c r="F8" s="2" t="s">
        <v>12</v>
      </c>
    </row>
    <row r="9" spans="1:6" ht="17.25" customHeight="1" x14ac:dyDescent="0.25">
      <c r="A9" s="38" t="s">
        <v>3</v>
      </c>
      <c r="B9" s="39"/>
      <c r="C9" s="39"/>
      <c r="D9" s="39"/>
      <c r="E9" s="39"/>
      <c r="F9" s="40"/>
    </row>
    <row r="10" spans="1:6" ht="40.5" customHeight="1" x14ac:dyDescent="0.25">
      <c r="A10" s="27" t="s">
        <v>18</v>
      </c>
      <c r="B10" s="28"/>
      <c r="C10" s="29"/>
      <c r="D10" s="27" t="s">
        <v>18</v>
      </c>
      <c r="E10" s="28"/>
      <c r="F10" s="29"/>
    </row>
    <row r="11" spans="1:6" ht="18.75" hidden="1" customHeight="1" x14ac:dyDescent="0.25">
      <c r="A11" s="27"/>
      <c r="B11" s="28"/>
      <c r="C11" s="29"/>
      <c r="D11" s="27"/>
      <c r="E11" s="28"/>
      <c r="F11" s="29"/>
    </row>
    <row r="12" spans="1:6" ht="65.25" hidden="1" customHeight="1" x14ac:dyDescent="0.25">
      <c r="A12" s="27"/>
      <c r="B12" s="28"/>
      <c r="C12" s="29"/>
      <c r="D12" s="27"/>
      <c r="E12" s="28"/>
      <c r="F12" s="29"/>
    </row>
    <row r="13" spans="1:6" ht="63" hidden="1" customHeight="1" x14ac:dyDescent="0.25">
      <c r="A13" s="27"/>
      <c r="B13" s="28"/>
      <c r="C13" s="29"/>
      <c r="D13" s="27"/>
      <c r="E13" s="28"/>
      <c r="F13" s="29"/>
    </row>
    <row r="14" spans="1:6" ht="65.25" hidden="1" customHeight="1" x14ac:dyDescent="0.25">
      <c r="A14" s="27"/>
      <c r="B14" s="28"/>
      <c r="C14" s="29"/>
      <c r="D14" s="27"/>
      <c r="E14" s="28"/>
      <c r="F14" s="29"/>
    </row>
    <row r="15" spans="1:6" ht="33" hidden="1" customHeight="1" x14ac:dyDescent="0.25">
      <c r="A15" s="27"/>
      <c r="B15" s="28"/>
      <c r="C15" s="29"/>
      <c r="D15" s="27"/>
      <c r="E15" s="28"/>
      <c r="F15" s="29"/>
    </row>
    <row r="16" spans="1:6" ht="66" hidden="1" customHeight="1" x14ac:dyDescent="0.25">
      <c r="A16" s="27"/>
      <c r="B16" s="28"/>
      <c r="C16" s="29"/>
      <c r="D16" s="27"/>
      <c r="E16" s="28"/>
      <c r="F16" s="29"/>
    </row>
    <row r="17" spans="1:6" ht="50.25" hidden="1" customHeight="1" x14ac:dyDescent="0.25">
      <c r="A17" s="27"/>
      <c r="B17" s="28"/>
      <c r="C17" s="29"/>
      <c r="D17" s="27"/>
      <c r="E17" s="28"/>
      <c r="F17" s="29"/>
    </row>
    <row r="18" spans="1:6" ht="48.75" hidden="1" customHeight="1" x14ac:dyDescent="0.25">
      <c r="A18" s="41"/>
      <c r="B18" s="42"/>
      <c r="C18" s="43"/>
      <c r="D18" s="27"/>
      <c r="E18" s="28"/>
      <c r="F18" s="29"/>
    </row>
    <row r="19" spans="1:6" ht="30.75" customHeight="1" x14ac:dyDescent="0.25">
      <c r="A19" s="41" t="s">
        <v>4</v>
      </c>
      <c r="B19" s="42"/>
      <c r="C19" s="42"/>
      <c r="D19" s="42"/>
      <c r="E19" s="42"/>
      <c r="F19" s="43"/>
    </row>
    <row r="20" spans="1:6" ht="31.5" customHeight="1" x14ac:dyDescent="0.25">
      <c r="A20" s="7"/>
      <c r="B20" s="10"/>
      <c r="C20" s="10"/>
      <c r="D20" s="7"/>
      <c r="E20" s="11"/>
      <c r="F20" s="12"/>
    </row>
    <row r="21" spans="1:6" ht="30" x14ac:dyDescent="0.25">
      <c r="A21" s="7" t="s">
        <v>19</v>
      </c>
      <c r="B21" s="22">
        <v>1500000</v>
      </c>
      <c r="C21" s="22"/>
      <c r="D21" s="7" t="s">
        <v>19</v>
      </c>
      <c r="E21" s="24">
        <f>B21</f>
        <v>1500000</v>
      </c>
      <c r="F21" s="24"/>
    </row>
    <row r="22" spans="1:6" ht="58.9" customHeight="1" x14ac:dyDescent="0.25">
      <c r="A22" s="7" t="s">
        <v>20</v>
      </c>
      <c r="B22" s="22">
        <v>1500000</v>
      </c>
      <c r="C22" s="22"/>
      <c r="D22" s="7" t="s">
        <v>20</v>
      </c>
      <c r="E22" s="24">
        <f>B22</f>
        <v>1500000</v>
      </c>
      <c r="F22" s="24"/>
    </row>
    <row r="23" spans="1:6" ht="44.25" customHeight="1" x14ac:dyDescent="0.25">
      <c r="A23" s="7" t="s">
        <v>21</v>
      </c>
      <c r="B23" s="22">
        <v>6466000</v>
      </c>
      <c r="C23" s="22"/>
      <c r="D23" s="7" t="s">
        <v>21</v>
      </c>
      <c r="E23" s="24">
        <f>B23+353100</f>
        <v>6819100</v>
      </c>
      <c r="F23" s="24"/>
    </row>
    <row r="24" spans="1:6" ht="34.5" customHeight="1" x14ac:dyDescent="0.25">
      <c r="A24" s="7" t="s">
        <v>22</v>
      </c>
      <c r="B24" s="22"/>
      <c r="C24" s="22">
        <v>70000</v>
      </c>
      <c r="D24" s="7" t="s">
        <v>22</v>
      </c>
      <c r="E24" s="24"/>
      <c r="F24" s="24">
        <f>30000+40000</f>
        <v>70000</v>
      </c>
    </row>
    <row r="25" spans="1:6" ht="51.75" customHeight="1" x14ac:dyDescent="0.25">
      <c r="A25" s="7" t="s">
        <v>23</v>
      </c>
      <c r="B25" s="22"/>
      <c r="C25" s="22">
        <v>5578099.4500000002</v>
      </c>
      <c r="D25" s="7" t="s">
        <v>23</v>
      </c>
      <c r="E25" s="24"/>
      <c r="F25" s="24">
        <f>C25</f>
        <v>5578099.4500000002</v>
      </c>
    </row>
    <row r="26" spans="1:6" ht="150" customHeight="1" x14ac:dyDescent="0.25">
      <c r="A26" s="7" t="s">
        <v>16</v>
      </c>
      <c r="B26" s="26">
        <v>900000</v>
      </c>
      <c r="C26" s="22"/>
      <c r="D26" s="7" t="s">
        <v>16</v>
      </c>
      <c r="E26" s="25">
        <f>B26</f>
        <v>900000</v>
      </c>
      <c r="F26" s="24"/>
    </row>
    <row r="27" spans="1:6" ht="30.75" hidden="1" customHeight="1" x14ac:dyDescent="0.25">
      <c r="A27" s="7"/>
      <c r="B27" s="10"/>
      <c r="C27" s="10"/>
      <c r="D27" s="7"/>
      <c r="E27" s="12"/>
      <c r="F27" s="12"/>
    </row>
    <row r="28" spans="1:6" ht="31.5" hidden="1" customHeight="1" x14ac:dyDescent="0.25">
      <c r="A28" s="7"/>
      <c r="B28" s="12"/>
      <c r="C28" s="12"/>
      <c r="D28" s="7"/>
      <c r="E28" s="12"/>
      <c r="F28" s="12"/>
    </row>
    <row r="29" spans="1:6" ht="30.75" hidden="1" customHeight="1" x14ac:dyDescent="0.25">
      <c r="A29" s="7"/>
      <c r="B29" s="15"/>
      <c r="C29" s="12"/>
      <c r="D29" s="7"/>
      <c r="E29" s="15"/>
      <c r="F29" s="12"/>
    </row>
    <row r="30" spans="1:6" ht="31.5" hidden="1" customHeight="1" x14ac:dyDescent="0.25">
      <c r="A30" s="7"/>
      <c r="B30" s="16"/>
      <c r="C30" s="10"/>
      <c r="D30" s="7"/>
      <c r="E30" s="15"/>
      <c r="F30" s="12"/>
    </row>
    <row r="31" spans="1:6" ht="31.5" hidden="1" customHeight="1" x14ac:dyDescent="0.25">
      <c r="A31" s="7"/>
      <c r="B31" s="16"/>
      <c r="C31" s="10"/>
      <c r="D31" s="7"/>
      <c r="E31" s="15"/>
      <c r="F31" s="12"/>
    </row>
    <row r="32" spans="1:6" ht="31.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38"/>
      <c r="B35" s="39"/>
      <c r="C35" s="39"/>
      <c r="D35" s="39"/>
      <c r="E35" s="39"/>
      <c r="F35" s="40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idden="1" x14ac:dyDescent="0.25">
      <c r="A41" s="18"/>
      <c r="B41" s="18"/>
      <c r="C41" s="18"/>
      <c r="D41" s="18"/>
      <c r="E41" s="18"/>
      <c r="F41" s="18"/>
    </row>
    <row r="42" spans="1:8" x14ac:dyDescent="0.25">
      <c r="A42" s="20" t="s">
        <v>10</v>
      </c>
      <c r="B42" s="23">
        <f>SUM(B20:B32)</f>
        <v>10366000</v>
      </c>
      <c r="C42" s="23">
        <f>SUM(C20:C32)</f>
        <v>5648099.4500000002</v>
      </c>
      <c r="D42" s="23"/>
      <c r="E42" s="23">
        <f>SUM(E20:E32)</f>
        <v>10719100</v>
      </c>
      <c r="F42" s="23">
        <f>SUM(F20:F32)</f>
        <v>5648099.4500000002</v>
      </c>
      <c r="H42" s="19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G21" sqref="G21"/>
    </sheetView>
  </sheetViews>
  <sheetFormatPr defaultColWidth="9.140625" defaultRowHeight="15.75" x14ac:dyDescent="0.25"/>
  <cols>
    <col min="1" max="1" width="39.28515625" style="1" customWidth="1"/>
    <col min="2" max="2" width="15.28515625" style="1" customWidth="1"/>
    <col min="3" max="3" width="14.28515625" style="1" bestFit="1" customWidth="1"/>
    <col min="4" max="4" width="39.5703125" style="1" customWidth="1"/>
    <col min="5" max="5" width="15.42578125" style="1" bestFit="1" customWidth="1"/>
    <col min="6" max="6" width="14.28515625" style="1" bestFit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0" t="s">
        <v>0</v>
      </c>
      <c r="B1" s="30"/>
      <c r="C1" s="30"/>
      <c r="D1" s="30"/>
      <c r="E1" s="30"/>
      <c r="F1" s="30"/>
    </row>
    <row r="2" spans="1:6" ht="15.75" customHeight="1" x14ac:dyDescent="0.25">
      <c r="A2" s="30" t="s">
        <v>15</v>
      </c>
      <c r="B2" s="30"/>
      <c r="C2" s="30"/>
      <c r="D2" s="30"/>
      <c r="E2" s="30"/>
      <c r="F2" s="30"/>
    </row>
    <row r="3" spans="1:6" ht="15.75" customHeight="1" x14ac:dyDescent="0.25">
      <c r="A3" s="30" t="s">
        <v>42</v>
      </c>
      <c r="B3" s="30"/>
      <c r="C3" s="30"/>
      <c r="D3" s="30"/>
      <c r="E3" s="30"/>
      <c r="F3" s="30"/>
    </row>
    <row r="4" spans="1:6" ht="15.75" customHeight="1" x14ac:dyDescent="0.25">
      <c r="A4" s="30" t="s">
        <v>7</v>
      </c>
      <c r="B4" s="30"/>
      <c r="C4" s="30"/>
      <c r="D4" s="30"/>
      <c r="E4" s="30"/>
      <c r="F4" s="30"/>
    </row>
    <row r="6" spans="1:6" x14ac:dyDescent="0.25">
      <c r="A6" s="31" t="s">
        <v>1</v>
      </c>
      <c r="B6" s="32"/>
      <c r="C6" s="33"/>
      <c r="D6" s="31" t="s">
        <v>2</v>
      </c>
      <c r="E6" s="32"/>
      <c r="F6" s="33"/>
    </row>
    <row r="7" spans="1:6" ht="33" customHeight="1" x14ac:dyDescent="0.25">
      <c r="A7" s="34" t="s">
        <v>6</v>
      </c>
      <c r="B7" s="36" t="s">
        <v>5</v>
      </c>
      <c r="C7" s="37"/>
      <c r="D7" s="34" t="s">
        <v>6</v>
      </c>
      <c r="E7" s="36" t="s">
        <v>5</v>
      </c>
      <c r="F7" s="37"/>
    </row>
    <row r="8" spans="1:6" ht="32.25" customHeight="1" x14ac:dyDescent="0.25">
      <c r="A8" s="35"/>
      <c r="B8" s="2" t="s">
        <v>11</v>
      </c>
      <c r="C8" s="2" t="s">
        <v>12</v>
      </c>
      <c r="D8" s="35"/>
      <c r="E8" s="2" t="s">
        <v>11</v>
      </c>
      <c r="F8" s="2" t="s">
        <v>12</v>
      </c>
    </row>
    <row r="9" spans="1:6" ht="17.25" customHeight="1" x14ac:dyDescent="0.25">
      <c r="A9" s="38" t="s">
        <v>3</v>
      </c>
      <c r="B9" s="39"/>
      <c r="C9" s="39"/>
      <c r="D9" s="39"/>
      <c r="E9" s="39"/>
      <c r="F9" s="40"/>
    </row>
    <row r="10" spans="1:6" ht="40.5" customHeight="1" x14ac:dyDescent="0.25">
      <c r="A10" s="27" t="s">
        <v>43</v>
      </c>
      <c r="B10" s="28"/>
      <c r="C10" s="29"/>
      <c r="D10" s="27" t="s">
        <v>43</v>
      </c>
      <c r="E10" s="28"/>
      <c r="F10" s="29"/>
    </row>
    <row r="11" spans="1:6" ht="18.75" hidden="1" customHeight="1" x14ac:dyDescent="0.25">
      <c r="A11" s="27"/>
      <c r="B11" s="28"/>
      <c r="C11" s="29"/>
      <c r="D11" s="27"/>
      <c r="E11" s="28"/>
      <c r="F11" s="29"/>
    </row>
    <row r="12" spans="1:6" ht="65.25" hidden="1" customHeight="1" x14ac:dyDescent="0.25">
      <c r="A12" s="27"/>
      <c r="B12" s="28"/>
      <c r="C12" s="29"/>
      <c r="D12" s="27"/>
      <c r="E12" s="28"/>
      <c r="F12" s="29"/>
    </row>
    <row r="13" spans="1:6" ht="63" hidden="1" customHeight="1" x14ac:dyDescent="0.25">
      <c r="A13" s="27"/>
      <c r="B13" s="28"/>
      <c r="C13" s="29"/>
      <c r="D13" s="27"/>
      <c r="E13" s="28"/>
      <c r="F13" s="29"/>
    </row>
    <row r="14" spans="1:6" ht="65.25" hidden="1" customHeight="1" x14ac:dyDescent="0.25">
      <c r="A14" s="27"/>
      <c r="B14" s="28"/>
      <c r="C14" s="29"/>
      <c r="D14" s="27"/>
      <c r="E14" s="28"/>
      <c r="F14" s="29"/>
    </row>
    <row r="15" spans="1:6" ht="33" hidden="1" customHeight="1" x14ac:dyDescent="0.25">
      <c r="A15" s="27"/>
      <c r="B15" s="28"/>
      <c r="C15" s="29"/>
      <c r="D15" s="27"/>
      <c r="E15" s="28"/>
      <c r="F15" s="29"/>
    </row>
    <row r="16" spans="1:6" ht="66" hidden="1" customHeight="1" x14ac:dyDescent="0.25">
      <c r="A16" s="27"/>
      <c r="B16" s="28"/>
      <c r="C16" s="29"/>
      <c r="D16" s="27"/>
      <c r="E16" s="28"/>
      <c r="F16" s="29"/>
    </row>
    <row r="17" spans="1:6" ht="50.25" hidden="1" customHeight="1" x14ac:dyDescent="0.25">
      <c r="A17" s="27"/>
      <c r="B17" s="28"/>
      <c r="C17" s="29"/>
      <c r="D17" s="27"/>
      <c r="E17" s="28"/>
      <c r="F17" s="29"/>
    </row>
    <row r="18" spans="1:6" ht="48.75" hidden="1" customHeight="1" x14ac:dyDescent="0.25">
      <c r="A18" s="41"/>
      <c r="B18" s="42"/>
      <c r="C18" s="43"/>
      <c r="D18" s="27"/>
      <c r="E18" s="28"/>
      <c r="F18" s="29"/>
    </row>
    <row r="19" spans="1:6" ht="30.75" customHeight="1" x14ac:dyDescent="0.25">
      <c r="A19" s="41" t="s">
        <v>4</v>
      </c>
      <c r="B19" s="42"/>
      <c r="C19" s="42"/>
      <c r="D19" s="42"/>
      <c r="E19" s="42"/>
      <c r="F19" s="43"/>
    </row>
    <row r="20" spans="1:6" ht="45" x14ac:dyDescent="0.25">
      <c r="A20" s="7" t="s">
        <v>44</v>
      </c>
      <c r="B20" s="22">
        <v>4500000</v>
      </c>
      <c r="C20" s="10"/>
      <c r="D20" s="7" t="s">
        <v>44</v>
      </c>
      <c r="E20" s="11">
        <f>B20</f>
        <v>4500000</v>
      </c>
      <c r="F20" s="12"/>
    </row>
    <row r="21" spans="1:6" ht="30" x14ac:dyDescent="0.25">
      <c r="A21" s="7" t="s">
        <v>45</v>
      </c>
      <c r="B21" s="22">
        <v>4500000</v>
      </c>
      <c r="C21" s="22">
        <v>2623887</v>
      </c>
      <c r="D21" s="7" t="s">
        <v>45</v>
      </c>
      <c r="E21" s="24">
        <f>B21-2050000</f>
        <v>2450000</v>
      </c>
      <c r="F21" s="24">
        <f>C21</f>
        <v>2623887</v>
      </c>
    </row>
    <row r="22" spans="1:6" ht="58.9" hidden="1" customHeight="1" x14ac:dyDescent="0.25">
      <c r="A22" s="7"/>
      <c r="B22" s="22"/>
      <c r="C22" s="22"/>
      <c r="D22" s="7"/>
      <c r="E22" s="24"/>
      <c r="F22" s="24"/>
    </row>
    <row r="23" spans="1:6" ht="44.25" hidden="1" customHeight="1" x14ac:dyDescent="0.25">
      <c r="A23" s="7"/>
      <c r="B23" s="22"/>
      <c r="C23" s="22"/>
      <c r="D23" s="7"/>
      <c r="E23" s="24"/>
      <c r="F23" s="24"/>
    </row>
    <row r="24" spans="1:6" ht="34.5" hidden="1" customHeight="1" x14ac:dyDescent="0.25">
      <c r="A24" s="7"/>
      <c r="B24" s="22"/>
      <c r="C24" s="22"/>
      <c r="D24" s="7"/>
      <c r="E24" s="24"/>
      <c r="F24" s="24"/>
    </row>
    <row r="25" spans="1:6" ht="51.75" hidden="1" customHeight="1" x14ac:dyDescent="0.25">
      <c r="A25" s="7"/>
      <c r="B25" s="22"/>
      <c r="C25" s="22"/>
      <c r="D25" s="7"/>
      <c r="E25" s="24"/>
      <c r="F25" s="24"/>
    </row>
    <row r="26" spans="1:6" ht="150" hidden="1" customHeight="1" x14ac:dyDescent="0.25">
      <c r="A26" s="7"/>
      <c r="B26" s="26"/>
      <c r="C26" s="22"/>
      <c r="D26" s="7"/>
      <c r="E26" s="25"/>
      <c r="F26" s="24"/>
    </row>
    <row r="27" spans="1:6" ht="30.75" hidden="1" customHeight="1" x14ac:dyDescent="0.25">
      <c r="A27" s="7"/>
      <c r="B27" s="10"/>
      <c r="C27" s="10"/>
      <c r="D27" s="7"/>
      <c r="E27" s="12"/>
      <c r="F27" s="12"/>
    </row>
    <row r="28" spans="1:6" ht="31.5" hidden="1" customHeight="1" x14ac:dyDescent="0.25">
      <c r="A28" s="7"/>
      <c r="B28" s="12"/>
      <c r="C28" s="12"/>
      <c r="D28" s="7"/>
      <c r="E28" s="12"/>
      <c r="F28" s="12"/>
    </row>
    <row r="29" spans="1:6" ht="30.75" hidden="1" customHeight="1" x14ac:dyDescent="0.25">
      <c r="A29" s="7"/>
      <c r="B29" s="15"/>
      <c r="C29" s="12"/>
      <c r="D29" s="7"/>
      <c r="E29" s="15"/>
      <c r="F29" s="12"/>
    </row>
    <row r="30" spans="1:6" ht="31.5" hidden="1" customHeight="1" x14ac:dyDescent="0.25">
      <c r="A30" s="7"/>
      <c r="B30" s="16"/>
      <c r="C30" s="10"/>
      <c r="D30" s="7"/>
      <c r="E30" s="15"/>
      <c r="F30" s="12"/>
    </row>
    <row r="31" spans="1:6" ht="31.5" hidden="1" customHeight="1" x14ac:dyDescent="0.25">
      <c r="A31" s="7"/>
      <c r="B31" s="16"/>
      <c r="C31" s="10"/>
      <c r="D31" s="7"/>
      <c r="E31" s="15"/>
      <c r="F31" s="12"/>
    </row>
    <row r="32" spans="1:6" ht="31.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38"/>
      <c r="B35" s="39"/>
      <c r="C35" s="39"/>
      <c r="D35" s="39"/>
      <c r="E35" s="39"/>
      <c r="F35" s="40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idden="1" x14ac:dyDescent="0.25">
      <c r="A41" s="18"/>
      <c r="B41" s="18"/>
      <c r="C41" s="18"/>
      <c r="D41" s="18"/>
      <c r="E41" s="18"/>
      <c r="F41" s="18"/>
    </row>
    <row r="42" spans="1:8" x14ac:dyDescent="0.25">
      <c r="A42" s="20" t="s">
        <v>10</v>
      </c>
      <c r="B42" s="23">
        <f>SUM(B20:B32)</f>
        <v>9000000</v>
      </c>
      <c r="C42" s="23">
        <f>SUM(C20:C32)</f>
        <v>2623887</v>
      </c>
      <c r="D42" s="23"/>
      <c r="E42" s="23">
        <f>SUM(E20:E32)</f>
        <v>6950000</v>
      </c>
      <c r="F42" s="23">
        <f>SUM(F20:F32)</f>
        <v>2623887</v>
      </c>
      <c r="H42" s="19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7:C17"/>
    <mergeCell ref="D17:F17"/>
    <mergeCell ref="A18:C18"/>
    <mergeCell ref="D18:F18"/>
    <mergeCell ref="A19:F19"/>
    <mergeCell ref="A35:F35"/>
    <mergeCell ref="A14:C14"/>
    <mergeCell ref="D14:F14"/>
    <mergeCell ref="A15:C15"/>
    <mergeCell ref="D15:F15"/>
    <mergeCell ref="A16:C16"/>
    <mergeCell ref="D16:F16"/>
    <mergeCell ref="A11:C11"/>
    <mergeCell ref="D11:F11"/>
    <mergeCell ref="A12:C12"/>
    <mergeCell ref="D12:F12"/>
    <mergeCell ref="A13:C13"/>
    <mergeCell ref="D13:F13"/>
    <mergeCell ref="A7:A8"/>
    <mergeCell ref="B7:C7"/>
    <mergeCell ref="D7:D8"/>
    <mergeCell ref="E7:F7"/>
    <mergeCell ref="A9:F9"/>
    <mergeCell ref="A10:C10"/>
    <mergeCell ref="D10:F10"/>
    <mergeCell ref="A1:F1"/>
    <mergeCell ref="A2:F2"/>
    <mergeCell ref="A3:F3"/>
    <mergeCell ref="A4:F4"/>
    <mergeCell ref="A6:C6"/>
    <mergeCell ref="D6:F6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F42" sqref="F42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0" t="s">
        <v>0</v>
      </c>
      <c r="B1" s="30"/>
      <c r="C1" s="30"/>
      <c r="D1" s="30"/>
      <c r="E1" s="30"/>
      <c r="F1" s="30"/>
    </row>
    <row r="2" spans="1:6" ht="15.75" customHeight="1" x14ac:dyDescent="0.25">
      <c r="A2" s="30" t="s">
        <v>15</v>
      </c>
      <c r="B2" s="30"/>
      <c r="C2" s="30"/>
      <c r="D2" s="30"/>
      <c r="E2" s="30"/>
      <c r="F2" s="30"/>
    </row>
    <row r="3" spans="1:6" ht="15.75" customHeight="1" x14ac:dyDescent="0.25">
      <c r="A3" s="30" t="s">
        <v>37</v>
      </c>
      <c r="B3" s="30"/>
      <c r="C3" s="30"/>
      <c r="D3" s="30"/>
      <c r="E3" s="30"/>
      <c r="F3" s="30"/>
    </row>
    <row r="4" spans="1:6" ht="15.75" customHeight="1" x14ac:dyDescent="0.25">
      <c r="A4" s="30" t="s">
        <v>7</v>
      </c>
      <c r="B4" s="30"/>
      <c r="C4" s="30"/>
      <c r="D4" s="30"/>
      <c r="E4" s="30"/>
      <c r="F4" s="30"/>
    </row>
    <row r="6" spans="1:6" x14ac:dyDescent="0.25">
      <c r="A6" s="31" t="s">
        <v>1</v>
      </c>
      <c r="B6" s="32"/>
      <c r="C6" s="33"/>
      <c r="D6" s="31" t="s">
        <v>2</v>
      </c>
      <c r="E6" s="32"/>
      <c r="F6" s="33"/>
    </row>
    <row r="7" spans="1:6" ht="33" customHeight="1" x14ac:dyDescent="0.25">
      <c r="A7" s="34" t="s">
        <v>6</v>
      </c>
      <c r="B7" s="36" t="s">
        <v>5</v>
      </c>
      <c r="C7" s="37"/>
      <c r="D7" s="34" t="s">
        <v>6</v>
      </c>
      <c r="E7" s="36" t="s">
        <v>5</v>
      </c>
      <c r="F7" s="37"/>
    </row>
    <row r="8" spans="1:6" ht="32.25" customHeight="1" x14ac:dyDescent="0.25">
      <c r="A8" s="35"/>
      <c r="B8" s="2" t="s">
        <v>11</v>
      </c>
      <c r="C8" s="2" t="s">
        <v>12</v>
      </c>
      <c r="D8" s="35"/>
      <c r="E8" s="2" t="s">
        <v>11</v>
      </c>
      <c r="F8" s="2" t="s">
        <v>12</v>
      </c>
    </row>
    <row r="9" spans="1:6" ht="17.25" customHeight="1" x14ac:dyDescent="0.25">
      <c r="A9" s="38" t="s">
        <v>3</v>
      </c>
      <c r="B9" s="39"/>
      <c r="C9" s="39"/>
      <c r="D9" s="39"/>
      <c r="E9" s="39"/>
      <c r="F9" s="40"/>
    </row>
    <row r="10" spans="1:6" ht="40.5" customHeight="1" x14ac:dyDescent="0.25">
      <c r="A10" s="27" t="s">
        <v>38</v>
      </c>
      <c r="B10" s="28"/>
      <c r="C10" s="29"/>
      <c r="D10" s="27" t="s">
        <v>38</v>
      </c>
      <c r="E10" s="28"/>
      <c r="F10" s="29"/>
    </row>
    <row r="11" spans="1:6" ht="70.5" customHeight="1" x14ac:dyDescent="0.25">
      <c r="A11" s="27" t="s">
        <v>39</v>
      </c>
      <c r="B11" s="28"/>
      <c r="C11" s="29"/>
      <c r="D11" s="27" t="s">
        <v>39</v>
      </c>
      <c r="E11" s="28"/>
      <c r="F11" s="29"/>
    </row>
    <row r="12" spans="1:6" ht="65.25" hidden="1" customHeight="1" x14ac:dyDescent="0.25">
      <c r="A12" s="27"/>
      <c r="B12" s="28"/>
      <c r="C12" s="29"/>
      <c r="D12" s="27"/>
      <c r="E12" s="28"/>
      <c r="F12" s="29"/>
    </row>
    <row r="13" spans="1:6" ht="63" hidden="1" customHeight="1" x14ac:dyDescent="0.25">
      <c r="A13" s="27"/>
      <c r="B13" s="28"/>
      <c r="C13" s="29"/>
      <c r="D13" s="27"/>
      <c r="E13" s="28"/>
      <c r="F13" s="29"/>
    </row>
    <row r="14" spans="1:6" ht="65.25" hidden="1" customHeight="1" x14ac:dyDescent="0.25">
      <c r="A14" s="27"/>
      <c r="B14" s="28"/>
      <c r="C14" s="29"/>
      <c r="D14" s="27"/>
      <c r="E14" s="28"/>
      <c r="F14" s="29"/>
    </row>
    <row r="15" spans="1:6" ht="33" hidden="1" customHeight="1" x14ac:dyDescent="0.25">
      <c r="A15" s="27"/>
      <c r="B15" s="28"/>
      <c r="C15" s="29"/>
      <c r="D15" s="27"/>
      <c r="E15" s="28"/>
      <c r="F15" s="29"/>
    </row>
    <row r="16" spans="1:6" ht="66" hidden="1" customHeight="1" x14ac:dyDescent="0.25">
      <c r="A16" s="27"/>
      <c r="B16" s="28"/>
      <c r="C16" s="29"/>
      <c r="D16" s="27"/>
      <c r="E16" s="28"/>
      <c r="F16" s="29"/>
    </row>
    <row r="17" spans="1:6" ht="50.25" hidden="1" customHeight="1" x14ac:dyDescent="0.25">
      <c r="A17" s="27"/>
      <c r="B17" s="28"/>
      <c r="C17" s="29"/>
      <c r="D17" s="27"/>
      <c r="E17" s="28"/>
      <c r="F17" s="29"/>
    </row>
    <row r="18" spans="1:6" ht="48.75" hidden="1" customHeight="1" x14ac:dyDescent="0.25">
      <c r="A18" s="41"/>
      <c r="B18" s="42"/>
      <c r="C18" s="43"/>
      <c r="D18" s="27"/>
      <c r="E18" s="28"/>
      <c r="F18" s="29"/>
    </row>
    <row r="19" spans="1:6" ht="30.75" customHeight="1" x14ac:dyDescent="0.25">
      <c r="A19" s="41" t="s">
        <v>4</v>
      </c>
      <c r="B19" s="42"/>
      <c r="C19" s="42"/>
      <c r="D19" s="42"/>
      <c r="E19" s="42"/>
      <c r="F19" s="43"/>
    </row>
    <row r="20" spans="1:6" ht="31.5" customHeight="1" x14ac:dyDescent="0.25">
      <c r="A20" s="7"/>
      <c r="B20" s="10"/>
      <c r="C20" s="10"/>
      <c r="D20" s="7"/>
      <c r="E20" s="11"/>
      <c r="F20" s="12"/>
    </row>
    <row r="21" spans="1:6" ht="30" x14ac:dyDescent="0.25">
      <c r="A21" s="7" t="s">
        <v>40</v>
      </c>
      <c r="B21" s="10">
        <v>150000</v>
      </c>
      <c r="C21" s="10"/>
      <c r="D21" s="7" t="s">
        <v>40</v>
      </c>
      <c r="E21" s="12">
        <f>B21</f>
        <v>150000</v>
      </c>
      <c r="F21" s="12"/>
    </row>
    <row r="22" spans="1:6" ht="58.9" customHeight="1" x14ac:dyDescent="0.25">
      <c r="A22" s="7" t="s">
        <v>41</v>
      </c>
      <c r="B22" s="10">
        <v>1694500</v>
      </c>
      <c r="C22" s="10"/>
      <c r="D22" s="7" t="s">
        <v>41</v>
      </c>
      <c r="E22" s="12">
        <f>B22</f>
        <v>1694500</v>
      </c>
      <c r="F22" s="12"/>
    </row>
    <row r="23" spans="1:6" ht="44.25" customHeight="1" x14ac:dyDescent="0.25">
      <c r="A23" s="7" t="s">
        <v>23</v>
      </c>
      <c r="B23" s="10"/>
      <c r="C23" s="10">
        <v>2341109</v>
      </c>
      <c r="D23" s="7" t="s">
        <v>23</v>
      </c>
      <c r="E23" s="12"/>
      <c r="F23" s="12">
        <f>C23+2352571.15</f>
        <v>4693680.1500000004</v>
      </c>
    </row>
    <row r="24" spans="1:6" ht="34.5" hidden="1" customHeight="1" x14ac:dyDescent="0.25">
      <c r="A24" s="7"/>
      <c r="B24" s="10"/>
      <c r="C24" s="10"/>
      <c r="D24" s="7"/>
      <c r="E24" s="12"/>
      <c r="F24" s="12"/>
    </row>
    <row r="25" spans="1:6" ht="51.75" hidden="1" customHeight="1" x14ac:dyDescent="0.25">
      <c r="A25" s="7" t="s">
        <v>14</v>
      </c>
      <c r="B25" s="10"/>
      <c r="C25" s="10"/>
      <c r="D25" s="7"/>
      <c r="E25" s="12"/>
      <c r="F25" s="12">
        <f>C25</f>
        <v>0</v>
      </c>
    </row>
    <row r="26" spans="1:6" ht="150" hidden="1" customHeight="1" x14ac:dyDescent="0.25">
      <c r="A26" s="7"/>
      <c r="B26" s="13"/>
      <c r="C26" s="10"/>
      <c r="D26" s="7"/>
      <c r="E26" s="14"/>
      <c r="F26" s="12"/>
    </row>
    <row r="27" spans="1:6" ht="30.75" hidden="1" customHeight="1" x14ac:dyDescent="0.25">
      <c r="A27" s="7"/>
      <c r="B27" s="10"/>
      <c r="C27" s="10"/>
      <c r="D27" s="7"/>
      <c r="E27" s="12"/>
      <c r="F27" s="12"/>
    </row>
    <row r="28" spans="1:6" ht="31.5" hidden="1" customHeight="1" x14ac:dyDescent="0.25">
      <c r="A28" s="7"/>
      <c r="B28" s="12"/>
      <c r="C28" s="12"/>
      <c r="D28" s="7"/>
      <c r="E28" s="12"/>
      <c r="F28" s="12"/>
    </row>
    <row r="29" spans="1:6" ht="30.75" hidden="1" customHeight="1" x14ac:dyDescent="0.25">
      <c r="A29" s="7"/>
      <c r="B29" s="15"/>
      <c r="C29" s="12"/>
      <c r="D29" s="7"/>
      <c r="E29" s="15"/>
      <c r="F29" s="12"/>
    </row>
    <row r="30" spans="1:6" ht="31.5" hidden="1" customHeight="1" x14ac:dyDescent="0.25">
      <c r="A30" s="7"/>
      <c r="B30" s="16"/>
      <c r="C30" s="10"/>
      <c r="D30" s="7"/>
      <c r="E30" s="15"/>
      <c r="F30" s="12"/>
    </row>
    <row r="31" spans="1:6" ht="31.5" hidden="1" customHeight="1" x14ac:dyDescent="0.25">
      <c r="A31" s="7"/>
      <c r="B31" s="16"/>
      <c r="C31" s="10"/>
      <c r="D31" s="7"/>
      <c r="E31" s="15"/>
      <c r="F31" s="12"/>
    </row>
    <row r="32" spans="1:6" ht="31.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38"/>
      <c r="B35" s="39"/>
      <c r="C35" s="39"/>
      <c r="D35" s="39"/>
      <c r="E35" s="39"/>
      <c r="F35" s="40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idden="1" x14ac:dyDescent="0.25">
      <c r="A41" s="18"/>
      <c r="B41" s="18"/>
      <c r="C41" s="18"/>
      <c r="D41" s="18"/>
      <c r="E41" s="18"/>
      <c r="F41" s="18"/>
    </row>
    <row r="42" spans="1:8" x14ac:dyDescent="0.25">
      <c r="A42" s="20" t="s">
        <v>10</v>
      </c>
      <c r="B42" s="45">
        <f>SUM(B20:B32)</f>
        <v>1844500</v>
      </c>
      <c r="C42" s="45">
        <f>SUM(C20:C32)</f>
        <v>2341109</v>
      </c>
      <c r="D42" s="21"/>
      <c r="E42" s="45">
        <f>SUM(E20:E32)</f>
        <v>1844500</v>
      </c>
      <c r="F42" s="45">
        <f>SUM(F20:F32)</f>
        <v>4693680.1500000004</v>
      </c>
      <c r="H42" s="19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7:C17"/>
    <mergeCell ref="D17:F17"/>
    <mergeCell ref="A18:C18"/>
    <mergeCell ref="D18:F18"/>
    <mergeCell ref="A19:F19"/>
    <mergeCell ref="A35:F35"/>
    <mergeCell ref="A14:C14"/>
    <mergeCell ref="D14:F14"/>
    <mergeCell ref="A15:C15"/>
    <mergeCell ref="D15:F15"/>
    <mergeCell ref="A16:C16"/>
    <mergeCell ref="D16:F16"/>
    <mergeCell ref="A11:C11"/>
    <mergeCell ref="D11:F11"/>
    <mergeCell ref="A12:C12"/>
    <mergeCell ref="D12:F12"/>
    <mergeCell ref="A13:C13"/>
    <mergeCell ref="D13:F13"/>
    <mergeCell ref="A7:A8"/>
    <mergeCell ref="B7:C7"/>
    <mergeCell ref="D7:D8"/>
    <mergeCell ref="E7:F7"/>
    <mergeCell ref="A9:F9"/>
    <mergeCell ref="A10:C10"/>
    <mergeCell ref="D10:F10"/>
    <mergeCell ref="A1:F1"/>
    <mergeCell ref="A2:F2"/>
    <mergeCell ref="A3:F3"/>
    <mergeCell ref="A4:F4"/>
    <mergeCell ref="A6:C6"/>
    <mergeCell ref="D6:F6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E21" sqref="E21"/>
    </sheetView>
  </sheetViews>
  <sheetFormatPr defaultColWidth="9.140625" defaultRowHeight="15.75" x14ac:dyDescent="0.25"/>
  <cols>
    <col min="1" max="1" width="39.28515625" style="1" customWidth="1"/>
    <col min="2" max="2" width="14.28515625" style="1" bestFit="1" customWidth="1"/>
    <col min="3" max="3" width="13.5703125" style="1" customWidth="1"/>
    <col min="4" max="4" width="39.5703125" style="1" customWidth="1"/>
    <col min="5" max="5" width="14.28515625" style="1" bestFit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0" t="s">
        <v>0</v>
      </c>
      <c r="B1" s="30"/>
      <c r="C1" s="30"/>
      <c r="D1" s="30"/>
      <c r="E1" s="30"/>
      <c r="F1" s="30"/>
    </row>
    <row r="2" spans="1:6" ht="15.75" customHeight="1" x14ac:dyDescent="0.25">
      <c r="A2" s="30" t="s">
        <v>15</v>
      </c>
      <c r="B2" s="30"/>
      <c r="C2" s="30"/>
      <c r="D2" s="30"/>
      <c r="E2" s="30"/>
      <c r="F2" s="30"/>
    </row>
    <row r="3" spans="1:6" ht="15.75" customHeight="1" x14ac:dyDescent="0.25">
      <c r="A3" s="30" t="s">
        <v>34</v>
      </c>
      <c r="B3" s="30"/>
      <c r="C3" s="30"/>
      <c r="D3" s="30"/>
      <c r="E3" s="30"/>
      <c r="F3" s="30"/>
    </row>
    <row r="4" spans="1:6" ht="15.75" customHeight="1" x14ac:dyDescent="0.25">
      <c r="A4" s="30" t="s">
        <v>7</v>
      </c>
      <c r="B4" s="30"/>
      <c r="C4" s="30"/>
      <c r="D4" s="30"/>
      <c r="E4" s="30"/>
      <c r="F4" s="30"/>
    </row>
    <row r="6" spans="1:6" x14ac:dyDescent="0.25">
      <c r="A6" s="31" t="s">
        <v>1</v>
      </c>
      <c r="B6" s="32"/>
      <c r="C6" s="33"/>
      <c r="D6" s="31" t="s">
        <v>2</v>
      </c>
      <c r="E6" s="32"/>
      <c r="F6" s="33"/>
    </row>
    <row r="7" spans="1:6" ht="33" customHeight="1" x14ac:dyDescent="0.25">
      <c r="A7" s="34" t="s">
        <v>6</v>
      </c>
      <c r="B7" s="36" t="s">
        <v>5</v>
      </c>
      <c r="C7" s="37"/>
      <c r="D7" s="34" t="s">
        <v>6</v>
      </c>
      <c r="E7" s="36" t="s">
        <v>5</v>
      </c>
      <c r="F7" s="37"/>
    </row>
    <row r="8" spans="1:6" ht="32.25" customHeight="1" x14ac:dyDescent="0.25">
      <c r="A8" s="35"/>
      <c r="B8" s="2" t="s">
        <v>11</v>
      </c>
      <c r="C8" s="2" t="s">
        <v>12</v>
      </c>
      <c r="D8" s="35"/>
      <c r="E8" s="2" t="s">
        <v>11</v>
      </c>
      <c r="F8" s="2" t="s">
        <v>12</v>
      </c>
    </row>
    <row r="9" spans="1:6" ht="17.25" customHeight="1" x14ac:dyDescent="0.25">
      <c r="A9" s="38" t="s">
        <v>3</v>
      </c>
      <c r="B9" s="39"/>
      <c r="C9" s="39"/>
      <c r="D9" s="39"/>
      <c r="E9" s="39"/>
      <c r="F9" s="40"/>
    </row>
    <row r="10" spans="1:6" ht="40.5" customHeight="1" x14ac:dyDescent="0.25">
      <c r="A10" s="27" t="s">
        <v>35</v>
      </c>
      <c r="B10" s="28"/>
      <c r="C10" s="29"/>
      <c r="D10" s="27" t="s">
        <v>35</v>
      </c>
      <c r="E10" s="28"/>
      <c r="F10" s="29"/>
    </row>
    <row r="11" spans="1:6" ht="18.75" hidden="1" customHeight="1" x14ac:dyDescent="0.25">
      <c r="A11" s="27"/>
      <c r="B11" s="28"/>
      <c r="C11" s="29"/>
      <c r="D11" s="27"/>
      <c r="E11" s="28"/>
      <c r="F11" s="29"/>
    </row>
    <row r="12" spans="1:6" ht="65.25" hidden="1" customHeight="1" x14ac:dyDescent="0.25">
      <c r="A12" s="27"/>
      <c r="B12" s="28"/>
      <c r="C12" s="29"/>
      <c r="D12" s="27"/>
      <c r="E12" s="28"/>
      <c r="F12" s="29"/>
    </row>
    <row r="13" spans="1:6" ht="63" hidden="1" customHeight="1" x14ac:dyDescent="0.25">
      <c r="A13" s="27"/>
      <c r="B13" s="28"/>
      <c r="C13" s="29"/>
      <c r="D13" s="27"/>
      <c r="E13" s="28"/>
      <c r="F13" s="29"/>
    </row>
    <row r="14" spans="1:6" ht="65.25" hidden="1" customHeight="1" x14ac:dyDescent="0.25">
      <c r="A14" s="27"/>
      <c r="B14" s="28"/>
      <c r="C14" s="29"/>
      <c r="D14" s="27"/>
      <c r="E14" s="28"/>
      <c r="F14" s="29"/>
    </row>
    <row r="15" spans="1:6" ht="33" hidden="1" customHeight="1" x14ac:dyDescent="0.25">
      <c r="A15" s="27"/>
      <c r="B15" s="28"/>
      <c r="C15" s="29"/>
      <c r="D15" s="27"/>
      <c r="E15" s="28"/>
      <c r="F15" s="29"/>
    </row>
    <row r="16" spans="1:6" ht="66" hidden="1" customHeight="1" x14ac:dyDescent="0.25">
      <c r="A16" s="27"/>
      <c r="B16" s="28"/>
      <c r="C16" s="29"/>
      <c r="D16" s="27"/>
      <c r="E16" s="28"/>
      <c r="F16" s="29"/>
    </row>
    <row r="17" spans="1:6" ht="50.25" hidden="1" customHeight="1" x14ac:dyDescent="0.25">
      <c r="A17" s="27"/>
      <c r="B17" s="28"/>
      <c r="C17" s="29"/>
      <c r="D17" s="27"/>
      <c r="E17" s="28"/>
      <c r="F17" s="29"/>
    </row>
    <row r="18" spans="1:6" ht="48.75" hidden="1" customHeight="1" x14ac:dyDescent="0.25">
      <c r="A18" s="41"/>
      <c r="B18" s="42"/>
      <c r="C18" s="43"/>
      <c r="D18" s="27"/>
      <c r="E18" s="28"/>
      <c r="F18" s="29"/>
    </row>
    <row r="19" spans="1:6" ht="30.75" customHeight="1" x14ac:dyDescent="0.25">
      <c r="A19" s="41" t="s">
        <v>4</v>
      </c>
      <c r="B19" s="42"/>
      <c r="C19" s="42"/>
      <c r="D19" s="42"/>
      <c r="E19" s="42"/>
      <c r="F19" s="43"/>
    </row>
    <row r="20" spans="1:6" ht="31.5" customHeight="1" x14ac:dyDescent="0.25">
      <c r="A20" s="7" t="s">
        <v>36</v>
      </c>
      <c r="B20" s="22">
        <v>2836000</v>
      </c>
      <c r="C20" s="22"/>
      <c r="D20" s="7" t="s">
        <v>36</v>
      </c>
      <c r="E20" s="25">
        <f>B20+200000</f>
        <v>3036000</v>
      </c>
      <c r="F20" s="24"/>
    </row>
    <row r="21" spans="1:6" ht="150" x14ac:dyDescent="0.25">
      <c r="A21" s="7" t="s">
        <v>16</v>
      </c>
      <c r="B21" s="22">
        <v>500000</v>
      </c>
      <c r="C21" s="22"/>
      <c r="D21" s="7" t="s">
        <v>16</v>
      </c>
      <c r="E21" s="24">
        <f>B21</f>
        <v>500000</v>
      </c>
      <c r="F21" s="24"/>
    </row>
    <row r="22" spans="1:6" ht="58.9" customHeight="1" x14ac:dyDescent="0.25">
      <c r="A22" s="7" t="s">
        <v>23</v>
      </c>
      <c r="B22" s="22"/>
      <c r="C22" s="22">
        <v>86200</v>
      </c>
      <c r="D22" s="7" t="s">
        <v>23</v>
      </c>
      <c r="E22" s="24"/>
      <c r="F22" s="24">
        <v>86200</v>
      </c>
    </row>
    <row r="23" spans="1:6" ht="44.25" hidden="1" customHeight="1" x14ac:dyDescent="0.25">
      <c r="A23" s="7"/>
      <c r="B23" s="10"/>
      <c r="C23" s="10"/>
      <c r="D23" s="7"/>
      <c r="E23" s="12"/>
      <c r="F23" s="12"/>
    </row>
    <row r="24" spans="1:6" ht="34.5" hidden="1" customHeight="1" x14ac:dyDescent="0.25">
      <c r="A24" s="7"/>
      <c r="B24" s="10"/>
      <c r="C24" s="10"/>
      <c r="D24" s="7"/>
      <c r="E24" s="12"/>
      <c r="F24" s="12"/>
    </row>
    <row r="25" spans="1:6" ht="51.75" hidden="1" customHeight="1" x14ac:dyDescent="0.25">
      <c r="A25" s="7"/>
      <c r="B25" s="10"/>
      <c r="C25" s="10"/>
      <c r="D25" s="7"/>
      <c r="E25" s="12"/>
      <c r="F25" s="12"/>
    </row>
    <row r="26" spans="1:6" ht="150" hidden="1" customHeight="1" x14ac:dyDescent="0.25">
      <c r="A26" s="7"/>
      <c r="B26" s="13"/>
      <c r="C26" s="10"/>
      <c r="D26" s="7"/>
      <c r="E26" s="14"/>
      <c r="F26" s="12"/>
    </row>
    <row r="27" spans="1:6" ht="15.75" hidden="1" customHeight="1" x14ac:dyDescent="0.25">
      <c r="A27" s="7"/>
      <c r="B27" s="10"/>
      <c r="C27" s="10"/>
      <c r="D27" s="7"/>
      <c r="E27" s="12"/>
      <c r="F27" s="12"/>
    </row>
    <row r="28" spans="1:6" ht="15.75" hidden="1" customHeight="1" x14ac:dyDescent="0.25">
      <c r="A28" s="7"/>
      <c r="B28" s="12"/>
      <c r="C28" s="12"/>
      <c r="D28" s="7"/>
      <c r="E28" s="12"/>
      <c r="F28" s="12"/>
    </row>
    <row r="29" spans="1:6" ht="15.75" hidden="1" customHeight="1" x14ac:dyDescent="0.25">
      <c r="A29" s="7"/>
      <c r="B29" s="15"/>
      <c r="C29" s="12"/>
      <c r="D29" s="7"/>
      <c r="E29" s="15"/>
      <c r="F29" s="12"/>
    </row>
    <row r="30" spans="1:6" ht="15.75" hidden="1" customHeight="1" x14ac:dyDescent="0.25">
      <c r="A30" s="7"/>
      <c r="B30" s="16"/>
      <c r="C30" s="10"/>
      <c r="D30" s="7"/>
      <c r="E30" s="15"/>
      <c r="F30" s="12"/>
    </row>
    <row r="31" spans="1:6" ht="30" hidden="1" customHeight="1" x14ac:dyDescent="0.25">
      <c r="A31" s="7"/>
      <c r="B31" s="16"/>
      <c r="C31" s="10"/>
      <c r="D31" s="7" t="s">
        <v>13</v>
      </c>
      <c r="E31" s="15"/>
      <c r="F31" s="12"/>
    </row>
    <row r="32" spans="1:6" ht="15.7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38"/>
      <c r="B35" s="39"/>
      <c r="C35" s="39"/>
      <c r="D35" s="39"/>
      <c r="E35" s="39"/>
      <c r="F35" s="40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idden="1" x14ac:dyDescent="0.25">
      <c r="A41" s="18"/>
      <c r="B41" s="18"/>
      <c r="C41" s="18"/>
      <c r="D41" s="18"/>
      <c r="E41" s="18"/>
      <c r="F41" s="18"/>
    </row>
    <row r="42" spans="1:8" x14ac:dyDescent="0.25">
      <c r="A42" s="20" t="s">
        <v>10</v>
      </c>
      <c r="B42" s="23">
        <f>SUM(B20:B30)-B22</f>
        <v>3336000</v>
      </c>
      <c r="C42" s="23">
        <f>SUM(C20:C30)</f>
        <v>86200</v>
      </c>
      <c r="D42" s="23"/>
      <c r="E42" s="23">
        <f>SUM(E20:E30)</f>
        <v>3536000</v>
      </c>
      <c r="F42" s="23">
        <f>SUM(F20:F30)</f>
        <v>86200</v>
      </c>
      <c r="H42" s="19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7:C17"/>
    <mergeCell ref="D17:F17"/>
    <mergeCell ref="A18:C18"/>
    <mergeCell ref="D18:F18"/>
    <mergeCell ref="A19:F19"/>
    <mergeCell ref="A35:F35"/>
    <mergeCell ref="A14:C14"/>
    <mergeCell ref="D14:F14"/>
    <mergeCell ref="A15:C15"/>
    <mergeCell ref="D15:F15"/>
    <mergeCell ref="A16:C16"/>
    <mergeCell ref="D16:F16"/>
    <mergeCell ref="A11:C11"/>
    <mergeCell ref="D11:F11"/>
    <mergeCell ref="A12:C12"/>
    <mergeCell ref="D12:F12"/>
    <mergeCell ref="A13:C13"/>
    <mergeCell ref="D13:F13"/>
    <mergeCell ref="A7:A8"/>
    <mergeCell ref="B7:C7"/>
    <mergeCell ref="D7:D8"/>
    <mergeCell ref="E7:F7"/>
    <mergeCell ref="A9:F9"/>
    <mergeCell ref="A10:C10"/>
    <mergeCell ref="D10:F10"/>
    <mergeCell ref="A1:F1"/>
    <mergeCell ref="A2:F2"/>
    <mergeCell ref="A3:F3"/>
    <mergeCell ref="A4:F4"/>
    <mergeCell ref="A6:C6"/>
    <mergeCell ref="D6:F6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0180</vt:lpstr>
      <vt:lpstr>3210</vt:lpstr>
      <vt:lpstr>6020</vt:lpstr>
      <vt:lpstr>6030</vt:lpstr>
      <vt:lpstr>7461</vt:lpstr>
      <vt:lpstr>8110</vt:lpstr>
      <vt:lpstr>8130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2024-09-17T13:22:21Z</dcterms:modified>
</cp:coreProperties>
</file>